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2"/>
  <workbookPr autoCompressPictures="0"/>
  <mc:AlternateContent xmlns:mc="http://schemas.openxmlformats.org/markup-compatibility/2006">
    <mc:Choice Requires="x15">
      <x15ac:absPath xmlns:x15ac="http://schemas.microsoft.com/office/spreadsheetml/2010/11/ac" url="/Users/yoshimizu/Documents/実験施設業務関係/2026年度/申請フォーマット2026/"/>
    </mc:Choice>
  </mc:AlternateContent>
  <xr:revisionPtr revIDLastSave="0" documentId="8_{465B3CBE-928C-984F-8D32-826C89BE8C20}" xr6:coauthVersionLast="47" xr6:coauthVersionMax="47" xr10:uidLastSave="{00000000-0000-0000-0000-000000000000}"/>
  <bookViews>
    <workbookView xWindow="24960" yWindow="4640" windowWidth="19740" windowHeight="29680" tabRatio="735" activeTab="4" xr2:uid="{00000000-000D-0000-FFFF-FFFF00000000}"/>
  </bookViews>
  <sheets>
    <sheet name="IR提出用データ" sheetId="35" state="hidden" r:id="rId1"/>
    <sheet name="【作業用】利用者データベース用（計測・分析） " sheetId="37" state="hidden" r:id="rId2"/>
    <sheet name="利用者データベース用（計測・分析）" sheetId="33" state="hidden" r:id="rId3"/>
    <sheet name="参照リスト" sheetId="19" state="hidden" r:id="rId4"/>
    <sheet name="記入要領" sheetId="30" r:id="rId5"/>
    <sheet name="研究代表者情報" sheetId="34" r:id="rId6"/>
    <sheet name="様式2-1（承諾書）" sheetId="24" r:id="rId7"/>
    <sheet name="様式2-2 (研究組織一覧)" sheetId="32" r:id="rId8"/>
    <sheet name="様式2-2 (研究組織一覧)（つづき）" sheetId="27" r:id="rId9"/>
  </sheets>
  <definedNames>
    <definedName name="_1">参照リスト!$I$2:$I$11</definedName>
    <definedName name="_10">参照リスト!$I$81:$I$86</definedName>
    <definedName name="_11">参照リスト!$I$87:$I$89</definedName>
    <definedName name="_12">参照リスト!$I$90:$I$94</definedName>
    <definedName name="_13">参照リスト!$I$95:$I$99</definedName>
    <definedName name="_14">参照リスト!$I$100:$I$104</definedName>
    <definedName name="_15">参照リスト!$I$105:$I$108</definedName>
    <definedName name="_16">参照リスト!$I$109:$I$110</definedName>
    <definedName name="_17">参照リスト!$I$111:$I$116</definedName>
    <definedName name="_18">参照リスト!$I$117:$I$121</definedName>
    <definedName name="_19">参照リスト!$I$122:$I$124</definedName>
    <definedName name="_2">参照リスト!$I$12:$I$23</definedName>
    <definedName name="_20">参照リスト!$I$125:$I$127</definedName>
    <definedName name="_21">参照リスト!$I$128:$I$134</definedName>
    <definedName name="_22">参照リスト!$I$135:$I$141</definedName>
    <definedName name="_23">参照リスト!$I$142:$I$147</definedName>
    <definedName name="_24">参照リスト!$I$148:$I$150</definedName>
    <definedName name="_25">参照リスト!$I$151:$I$154</definedName>
    <definedName name="_26">参照リスト!$I$155:$I$161</definedName>
    <definedName name="_27">参照リスト!$I$162:$I$166</definedName>
    <definedName name="_28">参照リスト!$I$167:$I$172</definedName>
    <definedName name="_29">参照リスト!$I$173:$I$176</definedName>
    <definedName name="_3">参照リスト!$I$24:$I$31</definedName>
    <definedName name="_30">参照リスト!$I$177:$I$179</definedName>
    <definedName name="_31">参照リスト!$I$180:$I$182</definedName>
    <definedName name="_32">参照リスト!$I$183:$I$185</definedName>
    <definedName name="_33">参照リスト!$I$186:$I$188</definedName>
    <definedName name="_34">参照リスト!$I$189:$I$192</definedName>
    <definedName name="_35">参照リスト!$I$193:$I$196</definedName>
    <definedName name="_36">参照リスト!$I$197:$I$199</definedName>
    <definedName name="_37">参照リスト!$I$200:$I$203</definedName>
    <definedName name="_38">参照リスト!$I$204:$I$210</definedName>
    <definedName name="_39">参照リスト!$I$211:$I$218</definedName>
    <definedName name="_4">参照リスト!$I$32:$I$38</definedName>
    <definedName name="_40">参照リスト!$I$219:$I$223</definedName>
    <definedName name="_41">参照リスト!$I$224:$I$229</definedName>
    <definedName name="_42">参照リスト!$I$230:$I$234</definedName>
    <definedName name="_43">参照リスト!$I$235:$I$241</definedName>
    <definedName name="_44">参照リスト!$I$242:$I$247</definedName>
    <definedName name="_45">参照リスト!$I$248:$I$254</definedName>
    <definedName name="_46">参照リスト!$I$255:$I$258</definedName>
    <definedName name="_47">参照リスト!$I$259:$I$265</definedName>
    <definedName name="_48">参照リスト!$I$266:$I$270</definedName>
    <definedName name="_49">参照リスト!$I$271:$I$278</definedName>
    <definedName name="_5">参照リスト!$I$39:$I$46</definedName>
    <definedName name="_50">参照リスト!$I$279:$I$281</definedName>
    <definedName name="_51">参照リスト!$I$282:$I$285</definedName>
    <definedName name="_52">参照リスト!$I$286:$I$291</definedName>
    <definedName name="_53">参照リスト!$I$292:$I$297</definedName>
    <definedName name="_54">参照リスト!$I$298:$I$302</definedName>
    <definedName name="_55">参照リスト!$I$303:$I$309</definedName>
    <definedName name="_56">参照リスト!$I$310:$I$317</definedName>
    <definedName name="_57">参照リスト!$I$318:$I$326</definedName>
    <definedName name="_58">参照リスト!$I$327:$I$335</definedName>
    <definedName name="_59">参照リスト!$I$336:$I$340</definedName>
    <definedName name="_6">参照リスト!$I$47:$I$51</definedName>
    <definedName name="_60">参照リスト!$I$341:$I$351</definedName>
    <definedName name="_61">参照リスト!$I$352:$I$360</definedName>
    <definedName name="_62">参照リスト!$I$361:$I$366</definedName>
    <definedName name="_63">参照リスト!$I$367:$I$371</definedName>
    <definedName name="_64">参照リスト!$I$372:$I$378</definedName>
    <definedName name="_7">参照リスト!$I$52:$I$63</definedName>
    <definedName name="_8">参照リスト!$I$64:$I$69</definedName>
    <definedName name="_9">参照リスト!$I$70:$I$80</definedName>
    <definedName name="_90">参照リスト!$I$383:$I$388</definedName>
    <definedName name="_xlnm._FilterDatabase" localSheetId="3" hidden="1">参照リスト!$H$1:$M$396</definedName>
    <definedName name="_xlnm.Print_Area" localSheetId="5">研究代表者情報!$A$1:$C$25</definedName>
    <definedName name="_xlnm.Print_Area" localSheetId="3">参照リスト!#REF!</definedName>
    <definedName name="_xlnm.Print_Area" localSheetId="7">'様式2-2 (研究組織一覧)'!$A$1:$AL$41</definedName>
    <definedName name="_xlnm.Print_Area" localSheetId="8">'様式2-2 (研究組織一覧)（つづき）'!$A$1:$AL$41</definedName>
    <definedName name="財源区分" localSheetId="3">参照リスト!#REF!</definedName>
    <definedName name="財源区分" localSheetId="6">'様式2-1（承諾書）'!#REF!</definedName>
    <definedName name="財源区分" localSheetId="7">'様式2-2 (研究組織一覧)'!#REF!</definedName>
    <definedName name="財源区分" localSheetId="8">'様式2-2 (研究組織一覧)（つづき）'!#REF!</definedName>
    <definedName name="財源区分">#REF!</definedName>
    <definedName name="申請区分" localSheetId="3">参照リスト!#REF!</definedName>
    <definedName name="申請区分" localSheetId="6">'様式2-1（承諾書）'!#REF!</definedName>
    <definedName name="申請区分" localSheetId="7">'様式2-2 (研究組織一覧)'!#REF!</definedName>
    <definedName name="申請区分" localSheetId="8">'様式2-2 (研究組織一覧)（つづき）'!#REF!</definedName>
    <definedName name="申請区分">#REF!</definedName>
    <definedName name="選択" localSheetId="3">参照リスト!#REF!</definedName>
    <definedName name="選択" localSheetId="6">'様式2-1（承諾書）'!#REF!</definedName>
    <definedName name="選択" localSheetId="7">'様式2-2 (研究組織一覧)'!#REF!</definedName>
    <definedName name="選択" localSheetId="8">'様式2-2 (研究組織一覧)（つづき）'!#REF!</definedName>
    <definedName name="選択">#REF!</definedName>
    <definedName name="地球研外＿外部資金" localSheetId="3">参照リスト!#REF!</definedName>
    <definedName name="地球研外＿外部資金">参照リスト!#REF!</definedName>
    <definedName name="地球研内＿運営費" localSheetId="3">参照リスト!#REF!</definedName>
    <definedName name="地球研内＿運営費">参照リスト!#REF!</definedName>
    <definedName name="地球研内＿外部資金" localSheetId="3">参照リスト!#REF!</definedName>
    <definedName name="地球研内＿外部資金">参照リスト!#REF!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7" l="1"/>
  <c r="E4" i="37"/>
  <c r="E5" i="37"/>
  <c r="E6" i="37"/>
  <c r="E7" i="37"/>
  <c r="E8" i="37"/>
  <c r="E9" i="37"/>
  <c r="E10" i="37"/>
  <c r="E11" i="37"/>
  <c r="E12" i="37"/>
  <c r="E13" i="37"/>
  <c r="E14" i="37"/>
  <c r="E15" i="37"/>
  <c r="E16" i="37"/>
  <c r="E17" i="37"/>
  <c r="E18" i="37"/>
  <c r="E19" i="37"/>
  <c r="E20" i="37"/>
  <c r="E21" i="37"/>
  <c r="E22" i="37"/>
  <c r="E23" i="37"/>
  <c r="E24" i="37"/>
  <c r="E25" i="37"/>
  <c r="E26" i="37"/>
  <c r="E27" i="37"/>
  <c r="E28" i="37"/>
  <c r="E29" i="37"/>
  <c r="A31" i="37"/>
  <c r="B31" i="37"/>
  <c r="A32" i="37"/>
  <c r="B32" i="37"/>
  <c r="A33" i="37"/>
  <c r="B33" i="37"/>
  <c r="A34" i="37"/>
  <c r="B34" i="37"/>
  <c r="A35" i="37"/>
  <c r="B35" i="37"/>
  <c r="A36" i="37"/>
  <c r="B36" i="37"/>
  <c r="A37" i="37"/>
  <c r="B37" i="37"/>
  <c r="A38" i="37"/>
  <c r="B38" i="37"/>
  <c r="A39" i="37"/>
  <c r="B39" i="37"/>
  <c r="A40" i="37"/>
  <c r="B40" i="37"/>
  <c r="A41" i="37"/>
  <c r="B41" i="37"/>
  <c r="A42" i="37"/>
  <c r="B42" i="37"/>
  <c r="A43" i="37"/>
  <c r="B43" i="37"/>
  <c r="A44" i="37"/>
  <c r="B44" i="37"/>
  <c r="A45" i="37"/>
  <c r="B45" i="37"/>
  <c r="A46" i="37"/>
  <c r="B46" i="37"/>
  <c r="A47" i="37"/>
  <c r="B47" i="37"/>
  <c r="A48" i="37"/>
  <c r="B48" i="37"/>
  <c r="A49" i="37"/>
  <c r="B49" i="37"/>
  <c r="A50" i="37"/>
  <c r="B50" i="37"/>
  <c r="A51" i="37"/>
  <c r="B51" i="37"/>
  <c r="A52" i="37"/>
  <c r="B52" i="37"/>
  <c r="A53" i="37"/>
  <c r="B53" i="37"/>
  <c r="A54" i="37"/>
  <c r="B54" i="37"/>
  <c r="A55" i="37"/>
  <c r="B55" i="37"/>
  <c r="A56" i="37"/>
  <c r="B56" i="37"/>
  <c r="A57" i="37"/>
  <c r="B57" i="37"/>
  <c r="A58" i="37"/>
  <c r="B58" i="37"/>
  <c r="A59" i="37"/>
  <c r="B59" i="37"/>
  <c r="A60" i="37"/>
  <c r="B60" i="37"/>
  <c r="A61" i="37"/>
  <c r="B61" i="37"/>
  <c r="B30" i="37"/>
  <c r="A30" i="37"/>
  <c r="A3" i="37"/>
  <c r="B3" i="37"/>
  <c r="A4" i="37"/>
  <c r="B4" i="37"/>
  <c r="A5" i="37"/>
  <c r="B5" i="37"/>
  <c r="A6" i="37"/>
  <c r="B6" i="37"/>
  <c r="A7" i="37"/>
  <c r="B7" i="37"/>
  <c r="A8" i="37"/>
  <c r="B8" i="37"/>
  <c r="A9" i="37"/>
  <c r="B9" i="37"/>
  <c r="A10" i="37"/>
  <c r="B10" i="37"/>
  <c r="A11" i="37"/>
  <c r="B11" i="37"/>
  <c r="A12" i="37"/>
  <c r="B12" i="37"/>
  <c r="A13" i="37"/>
  <c r="B13" i="37"/>
  <c r="A14" i="37"/>
  <c r="B14" i="37"/>
  <c r="A15" i="37"/>
  <c r="B15" i="37"/>
  <c r="A16" i="37"/>
  <c r="B16" i="37"/>
  <c r="A17" i="37"/>
  <c r="B17" i="37"/>
  <c r="A18" i="37"/>
  <c r="B18" i="37"/>
  <c r="A19" i="37"/>
  <c r="B19" i="37"/>
  <c r="A20" i="37"/>
  <c r="B20" i="37"/>
  <c r="A21" i="37"/>
  <c r="B21" i="37"/>
  <c r="A22" i="37"/>
  <c r="B22" i="37"/>
  <c r="A23" i="37"/>
  <c r="B23" i="37"/>
  <c r="A24" i="37"/>
  <c r="B24" i="37"/>
  <c r="A25" i="37"/>
  <c r="B25" i="37"/>
  <c r="A26" i="37"/>
  <c r="B26" i="37"/>
  <c r="A27" i="37"/>
  <c r="B27" i="37"/>
  <c r="A28" i="37"/>
  <c r="B28" i="37"/>
  <c r="A29" i="37"/>
  <c r="B29" i="37"/>
  <c r="B2" i="37"/>
  <c r="A2" i="37"/>
  <c r="A31" i="33"/>
  <c r="B31" i="33"/>
  <c r="A32" i="33"/>
  <c r="B32" i="33"/>
  <c r="A33" i="33"/>
  <c r="B33" i="33"/>
  <c r="A34" i="33"/>
  <c r="B34" i="33"/>
  <c r="A35" i="33"/>
  <c r="B35" i="33"/>
  <c r="A36" i="33"/>
  <c r="B36" i="33"/>
  <c r="A37" i="33"/>
  <c r="B37" i="33"/>
  <c r="A38" i="33"/>
  <c r="B38" i="33"/>
  <c r="A39" i="33"/>
  <c r="B39" i="33"/>
  <c r="A40" i="33"/>
  <c r="B40" i="33"/>
  <c r="A41" i="33"/>
  <c r="B41" i="33"/>
  <c r="A42" i="33"/>
  <c r="B42" i="33"/>
  <c r="A43" i="33"/>
  <c r="B43" i="33"/>
  <c r="A44" i="33"/>
  <c r="B44" i="33"/>
  <c r="A45" i="33"/>
  <c r="B45" i="33"/>
  <c r="A46" i="33"/>
  <c r="B46" i="33"/>
  <c r="A47" i="33"/>
  <c r="B47" i="33"/>
  <c r="A48" i="33"/>
  <c r="B48" i="33"/>
  <c r="A49" i="33"/>
  <c r="B49" i="33"/>
  <c r="A50" i="33"/>
  <c r="B50" i="33"/>
  <c r="A51" i="33"/>
  <c r="B51" i="33"/>
  <c r="A52" i="33"/>
  <c r="B52" i="33"/>
  <c r="A53" i="33"/>
  <c r="B53" i="33"/>
  <c r="A54" i="33"/>
  <c r="B54" i="33"/>
  <c r="A55" i="33"/>
  <c r="B55" i="33"/>
  <c r="A56" i="33"/>
  <c r="B56" i="33"/>
  <c r="A57" i="33"/>
  <c r="B57" i="33"/>
  <c r="A58" i="33"/>
  <c r="B58" i="33"/>
  <c r="A59" i="33"/>
  <c r="B59" i="33"/>
  <c r="A60" i="33"/>
  <c r="B60" i="33"/>
  <c r="A61" i="33"/>
  <c r="B61" i="33"/>
  <c r="B30" i="33"/>
  <c r="A30" i="33"/>
  <c r="A3" i="33"/>
  <c r="B3" i="33"/>
  <c r="A4" i="33"/>
  <c r="B4" i="33"/>
  <c r="A5" i="33"/>
  <c r="B5" i="33"/>
  <c r="A6" i="33"/>
  <c r="B6" i="33"/>
  <c r="A7" i="33"/>
  <c r="B7" i="33"/>
  <c r="A8" i="33"/>
  <c r="B8" i="33"/>
  <c r="A9" i="33"/>
  <c r="B9" i="33"/>
  <c r="A10" i="33"/>
  <c r="B10" i="33"/>
  <c r="A11" i="33"/>
  <c r="B11" i="33"/>
  <c r="A12" i="33"/>
  <c r="B12" i="33"/>
  <c r="A13" i="33"/>
  <c r="B13" i="33"/>
  <c r="A14" i="33"/>
  <c r="B14" i="33"/>
  <c r="A15" i="33"/>
  <c r="B15" i="33"/>
  <c r="A16" i="33"/>
  <c r="B16" i="33"/>
  <c r="A17" i="33"/>
  <c r="B17" i="33"/>
  <c r="A18" i="33"/>
  <c r="B18" i="33"/>
  <c r="A19" i="33"/>
  <c r="B19" i="33"/>
  <c r="A20" i="33"/>
  <c r="B20" i="33"/>
  <c r="A21" i="33"/>
  <c r="B21" i="33"/>
  <c r="A22" i="33"/>
  <c r="B22" i="33"/>
  <c r="A23" i="33"/>
  <c r="B23" i="33"/>
  <c r="A24" i="33"/>
  <c r="B24" i="33"/>
  <c r="A25" i="33"/>
  <c r="B25" i="33"/>
  <c r="A26" i="33"/>
  <c r="B26" i="33"/>
  <c r="A27" i="33"/>
  <c r="B27" i="33"/>
  <c r="A28" i="33"/>
  <c r="B28" i="33"/>
  <c r="A29" i="33"/>
  <c r="B29" i="33"/>
  <c r="A2" i="33"/>
  <c r="B2" i="33"/>
  <c r="G15" i="32" l="1"/>
  <c r="T15" i="32"/>
  <c r="A15" i="32"/>
  <c r="E2" i="37" s="1"/>
  <c r="B11" i="34" l="1"/>
  <c r="B10" i="34"/>
  <c r="E61" i="37"/>
  <c r="D61" i="37"/>
  <c r="E60" i="37"/>
  <c r="D60" i="37"/>
  <c r="E59" i="37"/>
  <c r="D59" i="37"/>
  <c r="E58" i="37"/>
  <c r="D58" i="37"/>
  <c r="E57" i="37"/>
  <c r="D57" i="37"/>
  <c r="E56" i="37"/>
  <c r="D56" i="37"/>
  <c r="E55" i="37"/>
  <c r="D55" i="37"/>
  <c r="E54" i="37"/>
  <c r="D54" i="37"/>
  <c r="E53" i="37"/>
  <c r="D53" i="37"/>
  <c r="E52" i="37"/>
  <c r="D52" i="37"/>
  <c r="E51" i="37"/>
  <c r="D51" i="37"/>
  <c r="E50" i="37"/>
  <c r="D50" i="37"/>
  <c r="E49" i="37"/>
  <c r="D49" i="37"/>
  <c r="E48" i="37"/>
  <c r="D48" i="37"/>
  <c r="E47" i="37"/>
  <c r="D47" i="37"/>
  <c r="E46" i="37"/>
  <c r="D46" i="37"/>
  <c r="E45" i="37"/>
  <c r="D45" i="37"/>
  <c r="E44" i="37"/>
  <c r="D44" i="37"/>
  <c r="E43" i="37"/>
  <c r="D43" i="37"/>
  <c r="E42" i="37"/>
  <c r="D42" i="37"/>
  <c r="E41" i="37"/>
  <c r="D41" i="37"/>
  <c r="E40" i="37"/>
  <c r="D40" i="37"/>
  <c r="E39" i="37"/>
  <c r="D39" i="37"/>
  <c r="E38" i="37"/>
  <c r="D38" i="37"/>
  <c r="E37" i="37"/>
  <c r="D37" i="37"/>
  <c r="E36" i="37"/>
  <c r="D36" i="37"/>
  <c r="E35" i="37"/>
  <c r="D35" i="37"/>
  <c r="E34" i="37"/>
  <c r="D34" i="37"/>
  <c r="E33" i="37"/>
  <c r="D33" i="37"/>
  <c r="E32" i="37"/>
  <c r="D32" i="37"/>
  <c r="E31" i="37"/>
  <c r="D31" i="37"/>
  <c r="E30" i="37"/>
  <c r="D30" i="37"/>
  <c r="D29" i="37"/>
  <c r="D26" i="37"/>
  <c r="D23" i="37"/>
  <c r="D20" i="37"/>
  <c r="D10" i="37"/>
  <c r="D7" i="37"/>
  <c r="D4" i="37"/>
  <c r="D17" i="37"/>
  <c r="D14" i="37"/>
  <c r="D12" i="37"/>
  <c r="D28" i="37"/>
  <c r="D25" i="37"/>
  <c r="D22" i="37"/>
  <c r="D19" i="37"/>
  <c r="D9" i="37"/>
  <c r="D6" i="37"/>
  <c r="D3" i="37"/>
  <c r="D16" i="37"/>
  <c r="D13" i="37"/>
  <c r="D11" i="37"/>
  <c r="D27" i="37"/>
  <c r="D24" i="37"/>
  <c r="D21" i="37"/>
  <c r="D18" i="37"/>
  <c r="D8" i="37"/>
  <c r="D5" i="37"/>
  <c r="D2" i="37"/>
  <c r="D15" i="37"/>
  <c r="D30" i="33"/>
  <c r="D31" i="33"/>
  <c r="D32" i="33"/>
  <c r="D33" i="33"/>
  <c r="D34" i="33"/>
  <c r="D35" i="33"/>
  <c r="D36" i="33"/>
  <c r="D37" i="33"/>
  <c r="D38" i="33"/>
  <c r="D39" i="33"/>
  <c r="D40" i="33"/>
  <c r="D41" i="33"/>
  <c r="D42" i="33"/>
  <c r="D43" i="33"/>
  <c r="D44" i="33"/>
  <c r="D45" i="33"/>
  <c r="D46" i="33"/>
  <c r="D47" i="33"/>
  <c r="D48" i="33"/>
  <c r="D49" i="33"/>
  <c r="D50" i="33"/>
  <c r="D51" i="33"/>
  <c r="D52" i="33"/>
  <c r="D53" i="33"/>
  <c r="D54" i="33"/>
  <c r="D55" i="33"/>
  <c r="D56" i="33"/>
  <c r="D57" i="33"/>
  <c r="D58" i="33"/>
  <c r="D59" i="33"/>
  <c r="D60" i="33"/>
  <c r="D61" i="33"/>
  <c r="E31" i="33"/>
  <c r="E32" i="33"/>
  <c r="E33" i="33"/>
  <c r="E34" i="33"/>
  <c r="E35" i="33"/>
  <c r="E36" i="33"/>
  <c r="E37" i="33"/>
  <c r="E38" i="33"/>
  <c r="E39" i="33"/>
  <c r="E40" i="33"/>
  <c r="E41" i="33"/>
  <c r="E42" i="33"/>
  <c r="E43" i="33"/>
  <c r="E44" i="33"/>
  <c r="E45" i="33"/>
  <c r="E46" i="33"/>
  <c r="E47" i="33"/>
  <c r="E48" i="33"/>
  <c r="E49" i="33"/>
  <c r="E50" i="33"/>
  <c r="E51" i="33"/>
  <c r="E52" i="33"/>
  <c r="E53" i="33"/>
  <c r="E54" i="33"/>
  <c r="E55" i="33"/>
  <c r="E56" i="33"/>
  <c r="E57" i="33"/>
  <c r="E58" i="33"/>
  <c r="E59" i="33"/>
  <c r="E60" i="33"/>
  <c r="E61" i="33"/>
  <c r="E30" i="33"/>
  <c r="E29" i="33"/>
  <c r="E2" i="33"/>
  <c r="D3" i="33"/>
  <c r="D4" i="33"/>
  <c r="D5" i="33"/>
  <c r="D6" i="33"/>
  <c r="D7" i="33"/>
  <c r="D8" i="33"/>
  <c r="D9" i="33"/>
  <c r="D10" i="33"/>
  <c r="D11" i="33"/>
  <c r="D12" i="33"/>
  <c r="D13" i="33"/>
  <c r="D14" i="33"/>
  <c r="D15" i="33"/>
  <c r="D16" i="33"/>
  <c r="D17" i="33"/>
  <c r="D18" i="33"/>
  <c r="D19" i="33"/>
  <c r="D20" i="33"/>
  <c r="D21" i="33"/>
  <c r="D22" i="33"/>
  <c r="D23" i="33"/>
  <c r="D24" i="33"/>
  <c r="D25" i="33"/>
  <c r="D26" i="33"/>
  <c r="D27" i="33"/>
  <c r="D28" i="33"/>
  <c r="D29" i="33"/>
  <c r="D2" i="33"/>
  <c r="A32" i="19"/>
  <c r="B14" i="34"/>
  <c r="C16" i="34" l="1"/>
  <c r="O2" i="35" l="1"/>
  <c r="O3" i="19"/>
  <c r="A24" i="19"/>
  <c r="A28" i="19" s="1"/>
  <c r="K2" i="35" s="1"/>
  <c r="H2" i="35"/>
  <c r="G2" i="35"/>
  <c r="D2" i="35"/>
  <c r="C2" i="35"/>
  <c r="M2" i="35"/>
  <c r="N2" i="35"/>
  <c r="O4" i="19"/>
  <c r="O5" i="19"/>
  <c r="O6" i="19"/>
  <c r="O7" i="19"/>
  <c r="O8" i="19"/>
  <c r="O9" i="19"/>
  <c r="O10" i="19"/>
  <c r="O11" i="19"/>
  <c r="O13" i="19"/>
  <c r="O14" i="19"/>
  <c r="O15" i="19"/>
  <c r="O16" i="19"/>
  <c r="O17" i="19"/>
  <c r="O18" i="19"/>
  <c r="O19" i="19"/>
  <c r="O20" i="19"/>
  <c r="O21" i="19"/>
  <c r="O22" i="19"/>
  <c r="O23" i="19"/>
  <c r="O25" i="19"/>
  <c r="O26" i="19"/>
  <c r="O27" i="19"/>
  <c r="O28" i="19"/>
  <c r="O29" i="19"/>
  <c r="O30" i="19"/>
  <c r="O31" i="19"/>
  <c r="O33" i="19"/>
  <c r="O34" i="19"/>
  <c r="O35" i="19"/>
  <c r="O36" i="19"/>
  <c r="O37" i="19"/>
  <c r="O38" i="19"/>
  <c r="O40" i="19"/>
  <c r="O41" i="19"/>
  <c r="O42" i="19"/>
  <c r="O43" i="19"/>
  <c r="O44" i="19"/>
  <c r="O45" i="19"/>
  <c r="O46" i="19"/>
  <c r="O48" i="19"/>
  <c r="O49" i="19"/>
  <c r="O50" i="19"/>
  <c r="O51" i="19"/>
  <c r="O53" i="19"/>
  <c r="O54" i="19"/>
  <c r="O55" i="19"/>
  <c r="O56" i="19"/>
  <c r="O57" i="19"/>
  <c r="O58" i="19"/>
  <c r="O59" i="19"/>
  <c r="O60" i="19"/>
  <c r="O61" i="19"/>
  <c r="O62" i="19"/>
  <c r="O63" i="19"/>
  <c r="O65" i="19"/>
  <c r="O66" i="19"/>
  <c r="O67" i="19"/>
  <c r="O68" i="19"/>
  <c r="O69" i="19"/>
  <c r="O71" i="19"/>
  <c r="O72" i="19"/>
  <c r="O73" i="19"/>
  <c r="O74" i="19"/>
  <c r="O75" i="19"/>
  <c r="O76" i="19"/>
  <c r="O77" i="19"/>
  <c r="O78" i="19"/>
  <c r="O79" i="19"/>
  <c r="O80" i="19"/>
  <c r="O82" i="19"/>
  <c r="O83" i="19"/>
  <c r="O84" i="19"/>
  <c r="O85" i="19"/>
  <c r="O86" i="19"/>
  <c r="O88" i="19"/>
  <c r="O89" i="19"/>
  <c r="O91" i="19"/>
  <c r="O92" i="19"/>
  <c r="O93" i="19"/>
  <c r="O94" i="19"/>
  <c r="O96" i="19"/>
  <c r="O97" i="19"/>
  <c r="O98" i="19"/>
  <c r="O99" i="19"/>
  <c r="O101" i="19"/>
  <c r="O102" i="19"/>
  <c r="O103" i="19"/>
  <c r="O104" i="19"/>
  <c r="O106" i="19"/>
  <c r="O107" i="19"/>
  <c r="O108" i="19"/>
  <c r="O110" i="19"/>
  <c r="O112" i="19"/>
  <c r="O113" i="19"/>
  <c r="O114" i="19"/>
  <c r="O115" i="19"/>
  <c r="O116" i="19"/>
  <c r="O118" i="19"/>
  <c r="O119" i="19"/>
  <c r="O120" i="19"/>
  <c r="O121" i="19"/>
  <c r="O123" i="19"/>
  <c r="O124" i="19"/>
  <c r="O126" i="19"/>
  <c r="O127" i="19"/>
  <c r="O129" i="19"/>
  <c r="O130" i="19"/>
  <c r="O131" i="19"/>
  <c r="O132" i="19"/>
  <c r="O133" i="19"/>
  <c r="O134" i="19"/>
  <c r="O136" i="19"/>
  <c r="O137" i="19"/>
  <c r="O138" i="19"/>
  <c r="O139" i="19"/>
  <c r="O140" i="19"/>
  <c r="O141" i="19"/>
  <c r="O143" i="19"/>
  <c r="O144" i="19"/>
  <c r="O145" i="19"/>
  <c r="O146" i="19"/>
  <c r="O147" i="19"/>
  <c r="O149" i="19"/>
  <c r="O150" i="19"/>
  <c r="O152" i="19"/>
  <c r="O153" i="19"/>
  <c r="O154" i="19"/>
  <c r="O156" i="19"/>
  <c r="O157" i="19"/>
  <c r="O158" i="19"/>
  <c r="O159" i="19"/>
  <c r="O160" i="19"/>
  <c r="O161" i="19"/>
  <c r="O163" i="19"/>
  <c r="O164" i="19"/>
  <c r="O165" i="19"/>
  <c r="O166" i="19"/>
  <c r="O168" i="19"/>
  <c r="O169" i="19"/>
  <c r="O170" i="19"/>
  <c r="O171" i="19"/>
  <c r="O172" i="19"/>
  <c r="O174" i="19"/>
  <c r="O175" i="19"/>
  <c r="O176" i="19"/>
  <c r="O178" i="19"/>
  <c r="O179" i="19"/>
  <c r="O181" i="19"/>
  <c r="O182" i="19"/>
  <c r="O184" i="19"/>
  <c r="O185" i="19"/>
  <c r="O187" i="19"/>
  <c r="O188" i="19"/>
  <c r="O190" i="19"/>
  <c r="O191" i="19"/>
  <c r="O192" i="19"/>
  <c r="O194" i="19"/>
  <c r="O195" i="19"/>
  <c r="O196" i="19"/>
  <c r="O198" i="19"/>
  <c r="O199" i="19"/>
  <c r="O201" i="19"/>
  <c r="O202" i="19"/>
  <c r="O203" i="19"/>
  <c r="O205" i="19"/>
  <c r="O206" i="19"/>
  <c r="O207" i="19"/>
  <c r="O208" i="19"/>
  <c r="O209" i="19"/>
  <c r="O210" i="19"/>
  <c r="O212" i="19"/>
  <c r="O213" i="19"/>
  <c r="O214" i="19"/>
  <c r="O215" i="19"/>
  <c r="O216" i="19"/>
  <c r="O217" i="19"/>
  <c r="O218" i="19"/>
  <c r="O220" i="19"/>
  <c r="O221" i="19"/>
  <c r="O222" i="19"/>
  <c r="O223" i="19"/>
  <c r="O225" i="19"/>
  <c r="O226" i="19"/>
  <c r="O227" i="19"/>
  <c r="O228" i="19"/>
  <c r="O229" i="19"/>
  <c r="O231" i="19"/>
  <c r="O232" i="19"/>
  <c r="O233" i="19"/>
  <c r="O234" i="19"/>
  <c r="O236" i="19"/>
  <c r="O237" i="19"/>
  <c r="O238" i="19"/>
  <c r="O239" i="19"/>
  <c r="O240" i="19"/>
  <c r="O241" i="19"/>
  <c r="O243" i="19"/>
  <c r="O244" i="19"/>
  <c r="O245" i="19"/>
  <c r="O246" i="19"/>
  <c r="O247" i="19"/>
  <c r="O249" i="19"/>
  <c r="O250" i="19"/>
  <c r="O251" i="19"/>
  <c r="O252" i="19"/>
  <c r="O253" i="19"/>
  <c r="O254" i="19"/>
  <c r="O256" i="19"/>
  <c r="O257" i="19"/>
  <c r="O258" i="19"/>
  <c r="O260" i="19"/>
  <c r="O261" i="19"/>
  <c r="O262" i="19"/>
  <c r="O263" i="19"/>
  <c r="O264" i="19"/>
  <c r="O265" i="19"/>
  <c r="O267" i="19"/>
  <c r="O268" i="19"/>
  <c r="O269" i="19"/>
  <c r="O270" i="19"/>
  <c r="O272" i="19"/>
  <c r="O273" i="19"/>
  <c r="O274" i="19"/>
  <c r="O275" i="19"/>
  <c r="O276" i="19"/>
  <c r="O277" i="19"/>
  <c r="O278" i="19"/>
  <c r="O280" i="19"/>
  <c r="O281" i="19"/>
  <c r="O283" i="19"/>
  <c r="O284" i="19"/>
  <c r="O285" i="19"/>
  <c r="O287" i="19"/>
  <c r="O288" i="19"/>
  <c r="O289" i="19"/>
  <c r="O290" i="19"/>
  <c r="O291" i="19"/>
  <c r="O293" i="19"/>
  <c r="O294" i="19"/>
  <c r="O295" i="19"/>
  <c r="O296" i="19"/>
  <c r="O297" i="19"/>
  <c r="O299" i="19"/>
  <c r="O300" i="19"/>
  <c r="O301" i="19"/>
  <c r="O302" i="19"/>
  <c r="O304" i="19"/>
  <c r="O305" i="19"/>
  <c r="O306" i="19"/>
  <c r="O307" i="19"/>
  <c r="O308" i="19"/>
  <c r="O309" i="19"/>
  <c r="O311" i="19"/>
  <c r="O312" i="19"/>
  <c r="O313" i="19"/>
  <c r="O314" i="19"/>
  <c r="O315" i="19"/>
  <c r="O316" i="19"/>
  <c r="O317" i="19"/>
  <c r="O319" i="19"/>
  <c r="O320" i="19"/>
  <c r="O321" i="19"/>
  <c r="O322" i="19"/>
  <c r="O323" i="19"/>
  <c r="O324" i="19"/>
  <c r="O325" i="19"/>
  <c r="O326" i="19"/>
  <c r="O328" i="19"/>
  <c r="O329" i="19"/>
  <c r="O330" i="19"/>
  <c r="O331" i="19"/>
  <c r="O332" i="19"/>
  <c r="O333" i="19"/>
  <c r="O334" i="19"/>
  <c r="O335" i="19"/>
  <c r="O337" i="19"/>
  <c r="O338" i="19"/>
  <c r="O339" i="19"/>
  <c r="O340" i="19"/>
  <c r="O342" i="19"/>
  <c r="O343" i="19"/>
  <c r="O344" i="19"/>
  <c r="O345" i="19"/>
  <c r="O346" i="19"/>
  <c r="O347" i="19"/>
  <c r="O348" i="19"/>
  <c r="O349" i="19"/>
  <c r="O350" i="19"/>
  <c r="O351" i="19"/>
  <c r="O353" i="19"/>
  <c r="O354" i="19"/>
  <c r="O355" i="19"/>
  <c r="O356" i="19"/>
  <c r="O357" i="19"/>
  <c r="O358" i="19"/>
  <c r="O359" i="19"/>
  <c r="O360" i="19"/>
  <c r="O362" i="19"/>
  <c r="O363" i="19"/>
  <c r="O364" i="19"/>
  <c r="O365" i="19"/>
  <c r="O366" i="19"/>
  <c r="O368" i="19"/>
  <c r="O369" i="19"/>
  <c r="O370" i="19"/>
  <c r="O371" i="19"/>
  <c r="O373" i="19"/>
  <c r="O374" i="19"/>
  <c r="O375" i="19"/>
  <c r="O376" i="19"/>
  <c r="O377" i="19"/>
  <c r="O378" i="19"/>
  <c r="O380" i="19"/>
  <c r="O381" i="19"/>
  <c r="O382" i="19"/>
  <c r="O384" i="19"/>
  <c r="O385" i="19"/>
  <c r="O386" i="19"/>
  <c r="O387" i="19"/>
  <c r="O388" i="19"/>
  <c r="A20" i="19"/>
  <c r="A26" i="19" l="1"/>
  <c r="J2" i="35" s="1"/>
  <c r="I2" i="35"/>
  <c r="L2" i="35" l="1"/>
  <c r="B13" i="34"/>
  <c r="F2" i="35" s="1"/>
  <c r="B12" i="34"/>
  <c r="E2" i="35" s="1"/>
  <c r="B7" i="34"/>
  <c r="A2" i="35" s="1"/>
  <c r="B6" i="34"/>
  <c r="B2" i="35" s="1"/>
  <c r="E3" i="33" l="1"/>
  <c r="E4" i="33"/>
  <c r="E5" i="33"/>
  <c r="E6" i="33"/>
  <c r="E7" i="33"/>
  <c r="E8" i="33"/>
  <c r="E9" i="33"/>
  <c r="E10" i="33"/>
  <c r="E11" i="33"/>
  <c r="E12" i="33"/>
  <c r="E13" i="33"/>
  <c r="E14" i="33"/>
  <c r="E15" i="33"/>
  <c r="E16" i="33"/>
  <c r="E17" i="33"/>
  <c r="E18" i="33"/>
  <c r="E19" i="33"/>
  <c r="E20" i="33"/>
  <c r="E21" i="33"/>
  <c r="E22" i="33"/>
  <c r="E23" i="33"/>
  <c r="E24" i="33"/>
  <c r="E25" i="33"/>
  <c r="E26" i="33"/>
  <c r="E27" i="33"/>
  <c r="E28" i="33"/>
  <c r="AJ1" i="27"/>
  <c r="AG1" i="27"/>
  <c r="AC1" i="27"/>
  <c r="E5" i="32"/>
  <c r="R3" i="32"/>
  <c r="I3" i="32"/>
  <c r="G3" i="32"/>
  <c r="E3" i="32"/>
  <c r="E5" i="27"/>
  <c r="R3" i="27"/>
  <c r="I3" i="27"/>
  <c r="G3" i="27"/>
  <c r="E3" i="27"/>
  <c r="C52" i="37" l="1"/>
  <c r="C47" i="33"/>
  <c r="C43" i="37"/>
  <c r="C8" i="37"/>
  <c r="C52" i="33"/>
  <c r="C51" i="33"/>
  <c r="C29" i="37"/>
  <c r="C4" i="37"/>
  <c r="C35" i="33"/>
  <c r="C39" i="37"/>
  <c r="C22" i="37"/>
  <c r="C4" i="33"/>
  <c r="C9" i="37"/>
  <c r="C61" i="37"/>
  <c r="C22" i="33"/>
  <c r="C53" i="37"/>
  <c r="C50" i="33"/>
  <c r="C6" i="33"/>
  <c r="C18" i="33"/>
  <c r="C16" i="33"/>
  <c r="C28" i="33"/>
  <c r="C8" i="33"/>
  <c r="C6" i="37"/>
  <c r="C58" i="33"/>
  <c r="C39" i="33"/>
  <c r="C59" i="37"/>
  <c r="C14" i="37"/>
  <c r="C36" i="33"/>
  <c r="C45" i="37"/>
  <c r="C57" i="33"/>
  <c r="C37" i="37"/>
  <c r="C2" i="33"/>
  <c r="C24" i="37"/>
  <c r="C31" i="37"/>
  <c r="C14" i="33"/>
  <c r="C24" i="33"/>
  <c r="C7" i="37"/>
  <c r="C18" i="37"/>
  <c r="C23" i="33"/>
  <c r="C31" i="33"/>
  <c r="C30" i="37"/>
  <c r="C38" i="37"/>
  <c r="C33" i="37"/>
  <c r="C29" i="33"/>
  <c r="C10" i="33"/>
  <c r="C11" i="33"/>
  <c r="C34" i="33"/>
  <c r="C51" i="37"/>
  <c r="C55" i="37"/>
  <c r="C56" i="37"/>
  <c r="C50" i="37"/>
  <c r="C26" i="33"/>
  <c r="C36" i="37"/>
  <c r="C11" i="37"/>
  <c r="C5" i="33"/>
  <c r="C43" i="33"/>
  <c r="C12" i="33"/>
  <c r="C20" i="37"/>
  <c r="C19" i="33"/>
  <c r="C27" i="37"/>
  <c r="C25" i="33"/>
  <c r="C25" i="37"/>
  <c r="C16" i="37"/>
  <c r="C17" i="37"/>
  <c r="C41" i="33"/>
  <c r="C21" i="33"/>
  <c r="C60" i="37"/>
  <c r="C44" i="33"/>
  <c r="C48" i="33"/>
  <c r="C40" i="37"/>
  <c r="C5" i="37"/>
  <c r="C26" i="37"/>
  <c r="C12" i="37"/>
  <c r="C46" i="37"/>
  <c r="C13" i="33"/>
  <c r="C10" i="37"/>
  <c r="C44" i="37"/>
  <c r="C20" i="33"/>
  <c r="C54" i="37"/>
  <c r="C54" i="33"/>
  <c r="C47" i="37"/>
  <c r="C19" i="37"/>
  <c r="C42" i="37"/>
  <c r="C46" i="33"/>
  <c r="C2" i="37"/>
  <c r="C49" i="37"/>
  <c r="C3" i="33"/>
  <c r="C28" i="37"/>
  <c r="C49" i="33"/>
  <c r="C9" i="33"/>
  <c r="C56" i="33"/>
  <c r="C38" i="33"/>
  <c r="C61" i="33"/>
  <c r="C15" i="37"/>
  <c r="C42" i="33"/>
  <c r="C40" i="33"/>
  <c r="C30" i="33"/>
  <c r="C53" i="33"/>
  <c r="C34" i="37"/>
  <c r="C57" i="37"/>
  <c r="C35" i="37"/>
  <c r="C27" i="33"/>
  <c r="C13" i="37"/>
  <c r="C45" i="33"/>
  <c r="C17" i="33"/>
  <c r="C15" i="33"/>
  <c r="C33" i="33"/>
  <c r="C32" i="33"/>
  <c r="C37" i="33"/>
  <c r="C60" i="33"/>
  <c r="C59" i="33"/>
  <c r="C3" i="37"/>
  <c r="C21" i="37"/>
  <c r="C32" i="37"/>
  <c r="C58" i="37"/>
  <c r="C41" i="37"/>
  <c r="C48" i="37"/>
  <c r="C7" i="33"/>
  <c r="C55" i="33"/>
  <c r="C23" i="37"/>
</calcChain>
</file>

<file path=xl/sharedStrings.xml><?xml version="1.0" encoding="utf-8"?>
<sst xmlns="http://schemas.openxmlformats.org/spreadsheetml/2006/main" count="1428" uniqueCount="1014">
  <si>
    <t>氏名</t>
    <rPh sb="0" eb="2">
      <t xml:space="preserve">シメイ </t>
    </rPh>
    <phoneticPr fontId="1"/>
  </si>
  <si>
    <t>ふりがな</t>
    <phoneticPr fontId="1"/>
  </si>
  <si>
    <t>所属機関</t>
    <rPh sb="0" eb="2">
      <t xml:space="preserve">ショゾク </t>
    </rPh>
    <rPh sb="2" eb="4">
      <t xml:space="preserve">キカンメイ </t>
    </rPh>
    <phoneticPr fontId="1"/>
  </si>
  <si>
    <t>部局・学部名等</t>
    <rPh sb="0" eb="2">
      <t xml:space="preserve">ブキョク </t>
    </rPh>
    <rPh sb="3" eb="7">
      <t xml:space="preserve">ガクブメイトウ </t>
    </rPh>
    <phoneticPr fontId="1"/>
  </si>
  <si>
    <t>職名</t>
    <rPh sb="0" eb="2">
      <t xml:space="preserve">ショクメイ </t>
    </rPh>
    <phoneticPr fontId="1"/>
  </si>
  <si>
    <t>E-mail</t>
    <phoneticPr fontId="1"/>
  </si>
  <si>
    <t>専門分野（自由記述）</t>
    <rPh sb="1" eb="5">
      <t xml:space="preserve">センモンブンヤ </t>
    </rPh>
    <rPh sb="5" eb="6">
      <t>（</t>
    </rPh>
    <rPh sb="6" eb="10">
      <t xml:space="preserve">ジユウキジュツ </t>
    </rPh>
    <phoneticPr fontId="1"/>
  </si>
  <si>
    <t>専門分野（科研：中区分コード）</t>
    <rPh sb="2" eb="6">
      <t xml:space="preserve">センモンブンヤ </t>
    </rPh>
    <rPh sb="7" eb="9">
      <t xml:space="preserve">クブン </t>
    </rPh>
    <rPh sb="10" eb="11">
      <t xml:space="preserve">チュウ </t>
    </rPh>
    <rPh sb="14" eb="15">
      <t xml:space="preserve">ショウクブン </t>
    </rPh>
    <phoneticPr fontId="1"/>
  </si>
  <si>
    <t>専門分野（科研：中区分名称）</t>
    <rPh sb="2" eb="6">
      <t xml:space="preserve">センモンブンヤ </t>
    </rPh>
    <rPh sb="7" eb="9">
      <t xml:space="preserve">クブン </t>
    </rPh>
    <rPh sb="10" eb="11">
      <t xml:space="preserve">チュウ </t>
    </rPh>
    <rPh sb="11" eb="13">
      <t xml:space="preserve">メイショウ </t>
    </rPh>
    <rPh sb="13" eb="14">
      <t xml:space="preserve">ショウクブン </t>
    </rPh>
    <phoneticPr fontId="1"/>
  </si>
  <si>
    <t>専門分野（科研：小区分コード）</t>
    <rPh sb="0" eb="4">
      <t xml:space="preserve">センモンブンヤ </t>
    </rPh>
    <rPh sb="5" eb="7">
      <t xml:space="preserve">カケンヒブンヤ </t>
    </rPh>
    <rPh sb="8" eb="11">
      <t xml:space="preserve">ショウクブン </t>
    </rPh>
    <phoneticPr fontId="1"/>
  </si>
  <si>
    <t>専門分野（科研：小区分名称）</t>
    <rPh sb="0" eb="4">
      <t xml:space="preserve">センモンブンヤ </t>
    </rPh>
    <rPh sb="5" eb="7">
      <t xml:space="preserve">カケンヒブンヤ </t>
    </rPh>
    <rPh sb="8" eb="11">
      <t xml:space="preserve">ショウクブン </t>
    </rPh>
    <rPh sb="11" eb="13">
      <t xml:space="preserve">メイショウ </t>
    </rPh>
    <phoneticPr fontId="1"/>
  </si>
  <si>
    <t>研究課題名</t>
    <rPh sb="0" eb="1">
      <t xml:space="preserve">ケンキュウカダイメイ </t>
    </rPh>
    <phoneticPr fontId="1"/>
  </si>
  <si>
    <t>年齢（2024.04.01現在）</t>
    <rPh sb="0" eb="2">
      <t xml:space="preserve">ネンレイ </t>
    </rPh>
    <rPh sb="13" eb="15">
      <t xml:space="preserve">ゲンザイ </t>
    </rPh>
    <phoneticPr fontId="1"/>
  </si>
  <si>
    <t>性別</t>
    <rPh sb="0" eb="2">
      <t xml:space="preserve">セイベツ </t>
    </rPh>
    <phoneticPr fontId="1"/>
  </si>
  <si>
    <r>
      <t>備考</t>
    </r>
    <r>
      <rPr>
        <vertAlign val="superscript"/>
        <sz val="12"/>
        <color theme="1"/>
        <rFont val="游ゴシック Regular"/>
        <charset val="128"/>
      </rPr>
      <t>＊＊＊</t>
    </r>
    <rPh sb="0" eb="2">
      <t>＊＊＊</t>
    </rPh>
    <rPh sb="3" eb="5">
      <t xml:space="preserve">ビコウ </t>
    </rPh>
    <phoneticPr fontId="1"/>
  </si>
  <si>
    <t>実験施設使用予定</t>
    <rPh sb="0" eb="4">
      <t xml:space="preserve">ジッケンシセツ </t>
    </rPh>
    <rPh sb="4" eb="8">
      <t xml:space="preserve">シヨウヨテイ </t>
    </rPh>
    <phoneticPr fontId="1"/>
  </si>
  <si>
    <t>研究者の別</t>
    <rPh sb="0" eb="2">
      <t xml:space="preserve">ケンキュウシャノベツ </t>
    </rPh>
    <rPh sb="2" eb="3">
      <t xml:space="preserve">シャ </t>
    </rPh>
    <phoneticPr fontId="1"/>
  </si>
  <si>
    <t>採択番号</t>
    <rPh sb="0" eb="4">
      <t xml:space="preserve">サイタクバンゴウ </t>
    </rPh>
    <phoneticPr fontId="1"/>
  </si>
  <si>
    <t>研究代表者氏名</t>
    <rPh sb="0" eb="5">
      <t xml:space="preserve">ケンキュウダイヒョウシャ </t>
    </rPh>
    <rPh sb="5" eb="7">
      <t xml:space="preserve">シメイ </t>
    </rPh>
    <phoneticPr fontId="1"/>
  </si>
  <si>
    <t>氏名＠研究組織</t>
    <rPh sb="0" eb="2">
      <t xml:space="preserve">ケンキュウソシキシメイ </t>
    </rPh>
    <rPh sb="3" eb="7">
      <t xml:space="preserve">ケンキュウソシキ </t>
    </rPh>
    <phoneticPr fontId="1"/>
  </si>
  <si>
    <t>様式2-1　選択項目</t>
    <rPh sb="6" eb="10">
      <t xml:space="preserve">センタクコウモク </t>
    </rPh>
    <phoneticPr fontId="1"/>
  </si>
  <si>
    <t>様式2-2　選択項目</t>
    <rPh sb="6" eb="10">
      <t xml:space="preserve">センタクコウモク </t>
    </rPh>
    <phoneticPr fontId="1"/>
  </si>
  <si>
    <t>科研費中区分コード</t>
    <rPh sb="0" eb="3">
      <t xml:space="preserve">カケンヒ </t>
    </rPh>
    <rPh sb="3" eb="6">
      <t xml:space="preserve">チュウクブン </t>
    </rPh>
    <phoneticPr fontId="1"/>
  </si>
  <si>
    <t>中区分名</t>
    <rPh sb="0" eb="4">
      <t xml:space="preserve">チュウクブンメイ </t>
    </rPh>
    <phoneticPr fontId="1"/>
  </si>
  <si>
    <t>中区分</t>
    <rPh sb="0" eb="3">
      <t xml:space="preserve">チュウクブン </t>
    </rPh>
    <phoneticPr fontId="1"/>
  </si>
  <si>
    <t>科研費小区分コード（中区分毎に名前を定義→INDIRECT関数を用いたリスト表示に使用）</t>
    <rPh sb="0" eb="6">
      <t xml:space="preserve">カケンヒショウクブンコード </t>
    </rPh>
    <rPh sb="10" eb="14">
      <t xml:space="preserve">チュウクブンゴトニ </t>
    </rPh>
    <rPh sb="15" eb="17">
      <t xml:space="preserve">ナマエヲテイギ </t>
    </rPh>
    <rPh sb="29" eb="31">
      <t xml:space="preserve">カンスウヲモチイタ </t>
    </rPh>
    <rPh sb="38" eb="40">
      <t xml:space="preserve">ヒョウジニシヨウ </t>
    </rPh>
    <phoneticPr fontId="1"/>
  </si>
  <si>
    <t>科研費小区分コード</t>
    <rPh sb="0" eb="6">
      <t xml:space="preserve">カケンヒショウクブンコード </t>
    </rPh>
    <phoneticPr fontId="1"/>
  </si>
  <si>
    <t>小区分名</t>
    <rPh sb="0" eb="4">
      <t xml:space="preserve">ショウクブンメイ </t>
    </rPh>
    <phoneticPr fontId="1"/>
  </si>
  <si>
    <t>コード文字列表記</t>
    <rPh sb="3" eb="8">
      <t xml:space="preserve">モジレツヒョウキ </t>
    </rPh>
    <phoneticPr fontId="1"/>
  </si>
  <si>
    <t>小区分名（コードと名称の結合）</t>
    <rPh sb="0" eb="4">
      <t xml:space="preserve">ショウクブンメイ </t>
    </rPh>
    <rPh sb="9" eb="11">
      <t xml:space="preserve">メイショウノケツゴウ </t>
    </rPh>
    <phoneticPr fontId="1"/>
  </si>
  <si>
    <t>思想、芸術およびその関連分野</t>
    <phoneticPr fontId="1"/>
  </si>
  <si>
    <t>（選択）</t>
    <rPh sb="1" eb="3">
      <t xml:space="preserve">センタク </t>
    </rPh>
    <phoneticPr fontId="1"/>
  </si>
  <si>
    <t>採択種別</t>
    <rPh sb="0" eb="4">
      <t xml:space="preserve">サイタクシュベツ </t>
    </rPh>
    <phoneticPr fontId="1"/>
  </si>
  <si>
    <t>研究者の別</t>
    <rPh sb="0" eb="1">
      <t xml:space="preserve">ケンキュウシャノベツ </t>
    </rPh>
    <phoneticPr fontId="1"/>
  </si>
  <si>
    <t>文学、言語学およびその関連分野</t>
    <phoneticPr fontId="1"/>
  </si>
  <si>
    <t>01010 : 哲学および倫理学関連 </t>
  </si>
  <si>
    <t>哲学および倫理学関連</t>
    <phoneticPr fontId="1"/>
  </si>
  <si>
    <t>01010</t>
    <phoneticPr fontId="1"/>
  </si>
  <si>
    <t>（選択）</t>
    <rPh sb="0" eb="4">
      <t>センタク</t>
    </rPh>
    <phoneticPr fontId="1"/>
  </si>
  <si>
    <t>歴史学、考古学、博物館学およびその関連分野</t>
    <phoneticPr fontId="1"/>
  </si>
  <si>
    <t>01020 : 中国哲学、印度哲学および仏教学関連 </t>
  </si>
  <si>
    <t>中国哲学、印度哲学および仏教学関連</t>
  </si>
  <si>
    <t>01020</t>
    <phoneticPr fontId="1"/>
  </si>
  <si>
    <t>一般</t>
    <rPh sb="0" eb="2">
      <t xml:space="preserve">イッパン </t>
    </rPh>
    <phoneticPr fontId="1"/>
  </si>
  <si>
    <t>研究者</t>
    <rPh sb="0" eb="3">
      <t xml:space="preserve">ケンキュウシャ </t>
    </rPh>
    <phoneticPr fontId="1"/>
  </si>
  <si>
    <t>地理学、文化人類学、民俗学およびその関連分野</t>
    <phoneticPr fontId="1"/>
  </si>
  <si>
    <t>01030 : 宗教学関連 </t>
  </si>
  <si>
    <t>宗教学関連</t>
  </si>
  <si>
    <t>01030</t>
    <phoneticPr fontId="1"/>
  </si>
  <si>
    <t>計測</t>
    <rPh sb="0" eb="2">
      <t>ケイソク</t>
    </rPh>
    <phoneticPr fontId="1"/>
  </si>
  <si>
    <t>その他</t>
    <phoneticPr fontId="1"/>
  </si>
  <si>
    <t>法学およびその関連分野</t>
    <phoneticPr fontId="1"/>
  </si>
  <si>
    <t>01040 : 思想史関連 </t>
  </si>
  <si>
    <t>思想史関連</t>
  </si>
  <si>
    <t>01040</t>
    <phoneticPr fontId="1"/>
  </si>
  <si>
    <t>連携</t>
    <rPh sb="0" eb="2">
      <t xml:space="preserve">レンケイ </t>
    </rPh>
    <phoneticPr fontId="1"/>
  </si>
  <si>
    <t>政治学およびその関連分野</t>
    <phoneticPr fontId="1"/>
  </si>
  <si>
    <t>01050 : 美学および芸術論関連 </t>
  </si>
  <si>
    <t>美学および芸術論関連</t>
  </si>
  <si>
    <t>01050</t>
    <phoneticPr fontId="1"/>
  </si>
  <si>
    <t>実験施設使用予定</t>
    <rPh sb="0" eb="8">
      <t>ジッケンシセ</t>
    </rPh>
    <phoneticPr fontId="1"/>
  </si>
  <si>
    <t>経済学、経営学およびその関連分野</t>
    <phoneticPr fontId="1"/>
  </si>
  <si>
    <t>01060 : 美術史関連 </t>
  </si>
  <si>
    <t>美術史関連</t>
  </si>
  <si>
    <t>01060</t>
    <phoneticPr fontId="1"/>
  </si>
  <si>
    <t>社会学およびその関連分野</t>
    <phoneticPr fontId="1"/>
  </si>
  <si>
    <t>01070 : 芸術実践論関連 </t>
  </si>
  <si>
    <t>芸術実践論関連</t>
  </si>
  <si>
    <t>01070</t>
    <phoneticPr fontId="1"/>
  </si>
  <si>
    <t>有</t>
    <rPh sb="0" eb="1">
      <t>アリ</t>
    </rPh>
    <phoneticPr fontId="1"/>
  </si>
  <si>
    <t>教育学およびその関連分野</t>
    <phoneticPr fontId="1"/>
  </si>
  <si>
    <t>01080 : 科学社会学および科学技術史関連 </t>
  </si>
  <si>
    <t>科学社会学および科学技術史関連</t>
  </si>
  <si>
    <t>01080</t>
    <phoneticPr fontId="1"/>
  </si>
  <si>
    <t>研究代表者情報</t>
    <rPh sb="0" eb="5">
      <t>ケンキュウダイ</t>
    </rPh>
    <rPh sb="5" eb="7">
      <t xml:space="preserve">ジョウホウ </t>
    </rPh>
    <phoneticPr fontId="1"/>
  </si>
  <si>
    <t>なし</t>
    <phoneticPr fontId="1"/>
  </si>
  <si>
    <t>心理学およびその関連分野</t>
    <phoneticPr fontId="1"/>
  </si>
  <si>
    <t>90010 : デザイン学関連 </t>
  </si>
  <si>
    <t>デザイン学関連</t>
  </si>
  <si>
    <t>90010</t>
    <phoneticPr fontId="1"/>
  </si>
  <si>
    <t>代数学、幾何学およびその関連分野</t>
    <phoneticPr fontId="1"/>
  </si>
  <si>
    <t>共通機器名</t>
    <rPh sb="0" eb="5">
      <t xml:space="preserve">キョウツウキキメイ </t>
    </rPh>
    <phoneticPr fontId="1"/>
  </si>
  <si>
    <t>解析学、応用数学およびその関連分野</t>
    <phoneticPr fontId="1"/>
  </si>
  <si>
    <t>02010 : 日本文学関連 </t>
  </si>
  <si>
    <t>日本文学関連</t>
  </si>
  <si>
    <t>02010</t>
    <phoneticPr fontId="1"/>
  </si>
  <si>
    <t>物性物理学およびその関連分野</t>
    <phoneticPr fontId="1"/>
  </si>
  <si>
    <t>02020 : 中国文学関連 </t>
  </si>
  <si>
    <t>中国文学関連</t>
  </si>
  <si>
    <t>02020</t>
    <phoneticPr fontId="1"/>
  </si>
  <si>
    <t>男性</t>
    <rPh sb="0" eb="2">
      <t>ダンセイ</t>
    </rPh>
    <phoneticPr fontId="1"/>
  </si>
  <si>
    <t>プラズマ学およびその関連分野</t>
    <phoneticPr fontId="1"/>
  </si>
  <si>
    <t>02030 : 英文学および英語圏文学関連 </t>
  </si>
  <si>
    <t>英文学および英語圏文学関連</t>
  </si>
  <si>
    <t>02030</t>
    <phoneticPr fontId="1"/>
  </si>
  <si>
    <t>女性</t>
    <rPh sb="0" eb="2">
      <t>ジョセイ</t>
    </rPh>
    <phoneticPr fontId="1"/>
  </si>
  <si>
    <t>素粒子、原子核、宇宙物理学およびその関連分野</t>
    <phoneticPr fontId="1"/>
  </si>
  <si>
    <t>02040 : ヨーロッパ文学関連 </t>
  </si>
  <si>
    <t>ヨーロッパ文学関連</t>
  </si>
  <si>
    <t>02040</t>
    <phoneticPr fontId="1"/>
  </si>
  <si>
    <t>回答しない</t>
    <rPh sb="0" eb="2">
      <t xml:space="preserve">カイトウシナイ </t>
    </rPh>
    <phoneticPr fontId="1"/>
  </si>
  <si>
    <t>天文学およびその関連分野</t>
    <phoneticPr fontId="1"/>
  </si>
  <si>
    <t>02050 : 文学一般関連 </t>
  </si>
  <si>
    <t>文学一般関連</t>
  </si>
  <si>
    <t>02050</t>
    <phoneticPr fontId="1"/>
  </si>
  <si>
    <t>地球惑星科学およびその関連分野</t>
    <phoneticPr fontId="1"/>
  </si>
  <si>
    <t>02060 : 言語学関連 </t>
  </si>
  <si>
    <t>言語学関連</t>
  </si>
  <si>
    <t>02060</t>
    <phoneticPr fontId="1"/>
  </si>
  <si>
    <t>リストで参照する中区分名（定義した名前）</t>
    <rPh sb="4" eb="6">
      <t xml:space="preserve">サンショウスル </t>
    </rPh>
    <rPh sb="8" eb="11">
      <t xml:space="preserve">チュウクブンコード </t>
    </rPh>
    <rPh sb="11" eb="12">
      <t xml:space="preserve">メイ </t>
    </rPh>
    <rPh sb="13" eb="15">
      <t xml:space="preserve">テイギシタ </t>
    </rPh>
    <rPh sb="17" eb="19">
      <t xml:space="preserve">ナマエ </t>
    </rPh>
    <phoneticPr fontId="1"/>
  </si>
  <si>
    <t>CN-IRMS</t>
    <phoneticPr fontId="1"/>
  </si>
  <si>
    <t>材料力学、生産工学、設計工学およびその関連分野</t>
    <phoneticPr fontId="1"/>
  </si>
  <si>
    <t>02070 : 日本語学関連 </t>
  </si>
  <si>
    <t>日本語学関連</t>
  </si>
  <si>
    <t>02070</t>
    <phoneticPr fontId="1"/>
  </si>
  <si>
    <t>流体工学、熱工学およびその関連分野</t>
    <phoneticPr fontId="1"/>
  </si>
  <si>
    <t>02080 : 英語学関連 </t>
  </si>
  <si>
    <t>英語学関連</t>
  </si>
  <si>
    <t>02080</t>
    <phoneticPr fontId="1"/>
  </si>
  <si>
    <t>機械力学、ロボティクスおよびその関連分野</t>
    <phoneticPr fontId="1"/>
  </si>
  <si>
    <t>02090 : 日本語教育関連 </t>
  </si>
  <si>
    <t>日本語教育関連</t>
  </si>
  <si>
    <t>02090</t>
    <phoneticPr fontId="1"/>
  </si>
  <si>
    <t>【IR提出用】</t>
    <rPh sb="3" eb="5">
      <t xml:space="preserve">テイシュツ </t>
    </rPh>
    <rPh sb="5" eb="6">
      <t xml:space="preserve">ヨウ </t>
    </rPh>
    <phoneticPr fontId="1"/>
  </si>
  <si>
    <t>S-IRMS</t>
    <phoneticPr fontId="1"/>
  </si>
  <si>
    <t>電気電子工学およびその関連分野</t>
    <phoneticPr fontId="1"/>
  </si>
  <si>
    <t>02100 : 外国語教育関連 </t>
  </si>
  <si>
    <t>外国語教育関連</t>
  </si>
  <si>
    <t>02100</t>
    <phoneticPr fontId="1"/>
  </si>
  <si>
    <t>専門分野（小区分）転記</t>
    <rPh sb="0" eb="4">
      <t xml:space="preserve">センモンブンヤ </t>
    </rPh>
    <rPh sb="5" eb="8">
      <t xml:space="preserve">ショウクブンプルダウン </t>
    </rPh>
    <rPh sb="9" eb="11">
      <t xml:space="preserve">テンキ </t>
    </rPh>
    <phoneticPr fontId="1"/>
  </si>
  <si>
    <t>土木工学およびその関連分野</t>
    <phoneticPr fontId="1"/>
  </si>
  <si>
    <t>90020 : 図書館情報学および人文社会情報学関連 </t>
  </si>
  <si>
    <t>図書館情報学および人文社会情報学関連</t>
  </si>
  <si>
    <t>建築学およびその関連分野</t>
    <phoneticPr fontId="1"/>
  </si>
  <si>
    <t>専門分野小区分コード</t>
    <rPh sb="0" eb="2">
      <t xml:space="preserve">センモンブンヤ </t>
    </rPh>
    <rPh sb="2" eb="4">
      <t xml:space="preserve">ブンヤ </t>
    </rPh>
    <rPh sb="4" eb="7">
      <t xml:space="preserve">ショウクブンコード </t>
    </rPh>
    <phoneticPr fontId="1"/>
  </si>
  <si>
    <t>航空宇宙工学、船舶海洋工学およびその関連分野</t>
    <phoneticPr fontId="1"/>
  </si>
  <si>
    <t>03010 : 史学一般関連 </t>
  </si>
  <si>
    <t>史学一般関連</t>
  </si>
  <si>
    <t>03010</t>
    <phoneticPr fontId="1"/>
  </si>
  <si>
    <t>社会システム工学、安全工学、防災工学およびその関連分野</t>
    <phoneticPr fontId="1"/>
  </si>
  <si>
    <t>03020 : 日本史関連 </t>
  </si>
  <si>
    <t>日本史関連</t>
  </si>
  <si>
    <t>03020</t>
    <phoneticPr fontId="1"/>
  </si>
  <si>
    <t>専門分野小区分名称</t>
    <rPh sb="0" eb="4">
      <t xml:space="preserve">センモンブンヤ </t>
    </rPh>
    <rPh sb="4" eb="9">
      <t xml:space="preserve">ショウクブンメイショウ </t>
    </rPh>
    <phoneticPr fontId="1"/>
  </si>
  <si>
    <t>材料工学およびその関連分野</t>
    <phoneticPr fontId="1"/>
  </si>
  <si>
    <t>03030 : アジア史およびアフリカ史関連 </t>
  </si>
  <si>
    <t>アジア史およびアフリカ史関連</t>
  </si>
  <si>
    <t>03030</t>
    <phoneticPr fontId="1"/>
  </si>
  <si>
    <t>化学工学およびその関連分野</t>
    <phoneticPr fontId="1"/>
  </si>
  <si>
    <t>03040 : ヨーロッパ史およびアメリカ史関連 </t>
  </si>
  <si>
    <t>ヨーロッパ史およびアメリカ史関連</t>
  </si>
  <si>
    <t>03040</t>
    <phoneticPr fontId="1"/>
  </si>
  <si>
    <t>ナノマイクロ科学およびその関連分野</t>
    <phoneticPr fontId="1"/>
  </si>
  <si>
    <t>03050 : 考古学関連 </t>
  </si>
  <si>
    <t>考古学関連</t>
  </si>
  <si>
    <t>03050</t>
    <phoneticPr fontId="1"/>
  </si>
  <si>
    <t>【利用者データベース用】</t>
    <rPh sb="1" eb="4">
      <t xml:space="preserve">リヨウシャ </t>
    </rPh>
    <rPh sb="10" eb="11">
      <t xml:space="preserve">ヨウ </t>
    </rPh>
    <phoneticPr fontId="1"/>
  </si>
  <si>
    <t>応用物理物性およびその関連分野</t>
    <phoneticPr fontId="1"/>
  </si>
  <si>
    <t>03060 : 文化財科学関連 </t>
  </si>
  <si>
    <t>文化財科学関連</t>
  </si>
  <si>
    <t>03060</t>
    <phoneticPr fontId="1"/>
  </si>
  <si>
    <t>採択番号文字列</t>
    <rPh sb="0" eb="4">
      <t xml:space="preserve">サイタクバンゴウ </t>
    </rPh>
    <rPh sb="4" eb="7">
      <t xml:space="preserve">モジレツ </t>
    </rPh>
    <phoneticPr fontId="1"/>
  </si>
  <si>
    <t>応用物理工学およびその関連分野</t>
    <phoneticPr fontId="1"/>
  </si>
  <si>
    <t>03070 : 博物館学関連 </t>
  </si>
  <si>
    <t>博物館学関連</t>
  </si>
  <si>
    <t>03070</t>
    <phoneticPr fontId="1"/>
  </si>
  <si>
    <t>原子力工学、地球資源工学、エネルギー学およびその関連分野</t>
    <phoneticPr fontId="1"/>
  </si>
  <si>
    <t>人間医工学およびその関連分野</t>
    <phoneticPr fontId="1"/>
  </si>
  <si>
    <t>04010 : 地理学関連 </t>
  </si>
  <si>
    <t>地理学関連</t>
  </si>
  <si>
    <t>04010</t>
    <phoneticPr fontId="1"/>
  </si>
  <si>
    <t>物理化学、機能物性化学およびその関連分野</t>
    <phoneticPr fontId="1"/>
  </si>
  <si>
    <t>04020 : 人文地理学関連 </t>
  </si>
  <si>
    <t>人文地理学関連</t>
  </si>
  <si>
    <t>04020</t>
    <phoneticPr fontId="1"/>
  </si>
  <si>
    <t>有機化学およびその関連分野</t>
    <phoneticPr fontId="1"/>
  </si>
  <si>
    <t>04030 : 文化人類学および民俗学関連 </t>
  </si>
  <si>
    <t>文化人類学および民俗学関連</t>
  </si>
  <si>
    <t>04030</t>
    <phoneticPr fontId="1"/>
  </si>
  <si>
    <t>無機・錯体化学、分析化学およびその関連分野</t>
    <phoneticPr fontId="1"/>
  </si>
  <si>
    <t>80010 : 地域研究関連 </t>
  </si>
  <si>
    <t>地域研究関連</t>
  </si>
  <si>
    <t>80010</t>
    <phoneticPr fontId="1"/>
  </si>
  <si>
    <t>高分子、有機材料およびその関連分野</t>
    <phoneticPr fontId="1"/>
  </si>
  <si>
    <t>80020 : 観光学関連 </t>
  </si>
  <si>
    <t>観光学関連</t>
  </si>
  <si>
    <t>無機材料化学、エネルギー関連化学およびその関連分野</t>
    <phoneticPr fontId="1"/>
  </si>
  <si>
    <t>80030 : ジェンダー関連 </t>
  </si>
  <si>
    <t>ジェンダー関連</t>
  </si>
  <si>
    <t>生体分子化学およびその関連分野</t>
    <phoneticPr fontId="1"/>
  </si>
  <si>
    <t>農芸化学およびその関連分野</t>
    <phoneticPr fontId="1"/>
  </si>
  <si>
    <t>05010 : 基礎法学関連 </t>
  </si>
  <si>
    <t>基礎法学関連</t>
  </si>
  <si>
    <t>05010</t>
    <phoneticPr fontId="1"/>
  </si>
  <si>
    <t>生産環境農学およびその関連分野</t>
    <phoneticPr fontId="1"/>
  </si>
  <si>
    <t>05020 : 公法学関連 </t>
  </si>
  <si>
    <t>公法学関連</t>
  </si>
  <si>
    <t>05020</t>
    <phoneticPr fontId="1"/>
  </si>
  <si>
    <t>森林圏科学、水圏応用科学およびその関連分野</t>
    <phoneticPr fontId="1"/>
  </si>
  <si>
    <t>05030 : 国際法学関連 </t>
  </si>
  <si>
    <t>国際法学関連</t>
  </si>
  <si>
    <t>05030</t>
    <phoneticPr fontId="1"/>
  </si>
  <si>
    <t>社会経済農学、農業工学およびその関連分野</t>
    <phoneticPr fontId="1"/>
  </si>
  <si>
    <t>05040 : 社会法学関連 </t>
  </si>
  <si>
    <t>社会法学関連</t>
  </si>
  <si>
    <t>05040</t>
    <phoneticPr fontId="1"/>
  </si>
  <si>
    <t>獣医学、畜産学およびその関連分野</t>
    <phoneticPr fontId="1"/>
  </si>
  <si>
    <t>05050 : 刑事法学関連 </t>
  </si>
  <si>
    <t>刑事法学関連</t>
  </si>
  <si>
    <t>05050</t>
    <phoneticPr fontId="1"/>
  </si>
  <si>
    <t>分子レベルから細胞レベルの生物学およびその関連分野</t>
    <phoneticPr fontId="1"/>
  </si>
  <si>
    <t>05060 : 民事法学関連 </t>
  </si>
  <si>
    <t>民事法学関連</t>
  </si>
  <si>
    <t>05060</t>
    <phoneticPr fontId="1"/>
  </si>
  <si>
    <t>細胞レベルから個体レベルの生物学およびその関連分野</t>
    <phoneticPr fontId="1"/>
  </si>
  <si>
    <t>05070 : 新領域法学関連 </t>
  </si>
  <si>
    <t>新領域法学関連</t>
  </si>
  <si>
    <t>05070</t>
    <phoneticPr fontId="1"/>
  </si>
  <si>
    <t>個体レベルから集団レベルの生物学と人類学およびその関連分野</t>
    <phoneticPr fontId="1"/>
  </si>
  <si>
    <t>神経科学およびその関連分野</t>
    <phoneticPr fontId="1"/>
  </si>
  <si>
    <t>06010 : 政治学関連 </t>
  </si>
  <si>
    <t>政治学関連</t>
  </si>
  <si>
    <t>06010</t>
    <phoneticPr fontId="1"/>
  </si>
  <si>
    <t>薬学およびその関連分野</t>
    <phoneticPr fontId="1"/>
  </si>
  <si>
    <t>06020 : 国際関係論関連 </t>
  </si>
  <si>
    <t>国際関係論関連</t>
  </si>
  <si>
    <t>06020</t>
    <phoneticPr fontId="1"/>
  </si>
  <si>
    <t>生体の構造と機能およびその関連分野</t>
    <phoneticPr fontId="1"/>
  </si>
  <si>
    <t>病理病態学、感染・免疫学およびその関連分野</t>
    <phoneticPr fontId="1"/>
  </si>
  <si>
    <t>腫瘍学およびその関連分野</t>
    <phoneticPr fontId="1"/>
  </si>
  <si>
    <t>ブレインサイエンスおよびその関連分野</t>
    <phoneticPr fontId="1"/>
  </si>
  <si>
    <t>07010 : 理論経済学関連 </t>
  </si>
  <si>
    <t>理論経済学関連</t>
  </si>
  <si>
    <t>07010</t>
    <phoneticPr fontId="1"/>
  </si>
  <si>
    <t>内科学一般およびその関連分野</t>
    <phoneticPr fontId="1"/>
  </si>
  <si>
    <t>07020 : 経済学説および経済思想関連 </t>
  </si>
  <si>
    <t>経済学説および経済思想関連</t>
  </si>
  <si>
    <t>07020</t>
    <phoneticPr fontId="1"/>
  </si>
  <si>
    <t>器官システム内科学およびその関連分野</t>
    <phoneticPr fontId="1"/>
  </si>
  <si>
    <t>07030 : 経済統計関連 </t>
  </si>
  <si>
    <t>経済統計関連</t>
  </si>
  <si>
    <t>07030</t>
    <phoneticPr fontId="1"/>
  </si>
  <si>
    <t>生体情報内科学およびその関連分野</t>
    <phoneticPr fontId="1"/>
  </si>
  <si>
    <t>07040 : 経済政策関連 </t>
  </si>
  <si>
    <t>経済政策関連</t>
  </si>
  <si>
    <t>07040</t>
    <phoneticPr fontId="1"/>
  </si>
  <si>
    <t>恒常性維持器官の外科学およびその関連分野</t>
    <phoneticPr fontId="1"/>
  </si>
  <si>
    <t>07050 : 公共経済および労働経済関連 </t>
  </si>
  <si>
    <t>公共経済および労働経済関連</t>
  </si>
  <si>
    <t>07050</t>
    <phoneticPr fontId="1"/>
  </si>
  <si>
    <t>生体機能および感覚に関する外科学およびその関連分野</t>
    <phoneticPr fontId="1"/>
  </si>
  <si>
    <t>07060 : 金融およびファイナンス関連 </t>
  </si>
  <si>
    <t>金融およびファイナンス関連</t>
  </si>
  <si>
    <t>07060</t>
    <phoneticPr fontId="1"/>
  </si>
  <si>
    <t>口腔科学およびその関連分野</t>
    <phoneticPr fontId="1"/>
  </si>
  <si>
    <t>07070 : 経済史関連 </t>
  </si>
  <si>
    <t>経済史関連</t>
  </si>
  <si>
    <t>07070</t>
    <phoneticPr fontId="1"/>
  </si>
  <si>
    <t>社会医学、看護学およびその関連分野</t>
    <phoneticPr fontId="1"/>
  </si>
  <si>
    <t>07080 : 経営学関連 </t>
  </si>
  <si>
    <t>経営学関連</t>
  </si>
  <si>
    <t>07080</t>
    <phoneticPr fontId="1"/>
  </si>
  <si>
    <t>スポーツ科学、体育、健康科学およびその関連分野</t>
    <phoneticPr fontId="1"/>
  </si>
  <si>
    <t>07090 : 商学関連 </t>
  </si>
  <si>
    <t>商学関連</t>
  </si>
  <si>
    <t>07090</t>
    <phoneticPr fontId="1"/>
  </si>
  <si>
    <t>07100 : 会計学関連 </t>
  </si>
  <si>
    <t>会計学関連</t>
  </si>
  <si>
    <t>07100</t>
    <phoneticPr fontId="1"/>
  </si>
  <si>
    <t>情報科学、情報工学およびその関連分野</t>
    <phoneticPr fontId="1"/>
  </si>
  <si>
    <t>人間情報学およびその関連分野</t>
    <phoneticPr fontId="1"/>
  </si>
  <si>
    <t>応用情報学およびその関連分野</t>
    <phoneticPr fontId="1"/>
  </si>
  <si>
    <t>08010 : 社会学関連 </t>
  </si>
  <si>
    <t>社会学関連</t>
  </si>
  <si>
    <t>08010</t>
    <phoneticPr fontId="1"/>
  </si>
  <si>
    <t>環境解析評価およびその関連分野</t>
    <phoneticPr fontId="1"/>
  </si>
  <si>
    <t>08020 : 社会福祉学関連 </t>
  </si>
  <si>
    <t>社会福祉学関連</t>
  </si>
  <si>
    <t>08020</t>
    <phoneticPr fontId="1"/>
  </si>
  <si>
    <t>環境保全対策およびその関連分野</t>
    <phoneticPr fontId="1"/>
  </si>
  <si>
    <t>08030 : 家政学および生活科学関連 </t>
  </si>
  <si>
    <t>家政学および生活科学関連</t>
  </si>
  <si>
    <t>08030</t>
    <phoneticPr fontId="1"/>
  </si>
  <si>
    <t>80020</t>
    <phoneticPr fontId="1"/>
  </si>
  <si>
    <t>09010 : 教育学関連 </t>
  </si>
  <si>
    <t>教育学関連</t>
  </si>
  <si>
    <t>09010</t>
    <phoneticPr fontId="1"/>
  </si>
  <si>
    <t>09020 : 教育社会学関連 </t>
  </si>
  <si>
    <t>教育社会学関連</t>
  </si>
  <si>
    <t>09020</t>
    <phoneticPr fontId="1"/>
  </si>
  <si>
    <t>09030 : 子ども学および保育学関連 </t>
  </si>
  <si>
    <t>子ども学および保育学関連</t>
  </si>
  <si>
    <t>09030</t>
    <phoneticPr fontId="1"/>
  </si>
  <si>
    <t>09040 : 教科教育学および初等中等教育学関連 </t>
  </si>
  <si>
    <t>教科教育学および初等中等教育学関連</t>
  </si>
  <si>
    <t>09040</t>
    <phoneticPr fontId="1"/>
  </si>
  <si>
    <t>09050 : 高等教育学関連 </t>
  </si>
  <si>
    <t>高等教育学関連</t>
  </si>
  <si>
    <t>09050</t>
    <phoneticPr fontId="1"/>
  </si>
  <si>
    <t>09060 : 特別支援教育関連 </t>
  </si>
  <si>
    <t>特別支援教育関連</t>
  </si>
  <si>
    <t>09060</t>
    <phoneticPr fontId="1"/>
  </si>
  <si>
    <t>09070 : 教育工学関連 </t>
  </si>
  <si>
    <t>教育工学関連</t>
  </si>
  <si>
    <t>09070</t>
    <phoneticPr fontId="1"/>
  </si>
  <si>
    <t>09080 : 科学教育関連 </t>
  </si>
  <si>
    <t>科学教育関連</t>
  </si>
  <si>
    <t>09080</t>
    <phoneticPr fontId="1"/>
  </si>
  <si>
    <t>10010 : 社会心理学関連 </t>
  </si>
  <si>
    <t>社会心理学関連</t>
  </si>
  <si>
    <t>10020 : 教育心理学関連 </t>
  </si>
  <si>
    <t>教育心理学関連</t>
  </si>
  <si>
    <t>10030 : 臨床心理学関連 </t>
  </si>
  <si>
    <t>臨床心理学関連</t>
  </si>
  <si>
    <t>10040 : 実験心理学関連 </t>
  </si>
  <si>
    <t>実験心理学関連</t>
  </si>
  <si>
    <t>90030 : 認知科学関連 </t>
  </si>
  <si>
    <t>認知科学関連</t>
  </si>
  <si>
    <t>11010 : 代数学関連 </t>
  </si>
  <si>
    <t>代数学関連</t>
  </si>
  <si>
    <t>11020 : 幾何学関連 </t>
  </si>
  <si>
    <t>幾何学関連</t>
  </si>
  <si>
    <t>12010 : 基礎解析学関連 </t>
  </si>
  <si>
    <t>基礎解析学関連</t>
  </si>
  <si>
    <t>12020 : 数理解析学関連 </t>
  </si>
  <si>
    <t>数理解析学関連</t>
  </si>
  <si>
    <t>12030 : 数学基礎関連 </t>
  </si>
  <si>
    <t>数学基礎関連</t>
  </si>
  <si>
    <t>12040 : 応用数学および統計数学関連 </t>
  </si>
  <si>
    <t>応用数学および統計数学関連</t>
  </si>
  <si>
    <t>13010 : 数理物理および物性基礎関連 </t>
  </si>
  <si>
    <t>数理物理および物性基礎関連</t>
  </si>
  <si>
    <t>13020 : 半導体、光物性および原子物理関連 </t>
  </si>
  <si>
    <t>半導体、光物性および原子物理関連</t>
  </si>
  <si>
    <t>13030 : 磁性、超伝導および強相関系関連 </t>
  </si>
  <si>
    <t>磁性、超伝導および強相関系関連</t>
  </si>
  <si>
    <t>13040 : 生物物理、化学物理およびソフトマターの物理関連 </t>
  </si>
  <si>
    <t>生物物理、化学物理およびソフトマターの物理関連</t>
  </si>
  <si>
    <t>14010 : プラズマ科学関連 </t>
  </si>
  <si>
    <t>プラズマ科学関連</t>
  </si>
  <si>
    <t>14020 : 核融合学関連 </t>
  </si>
  <si>
    <t>核融合学関連</t>
  </si>
  <si>
    <t>14030 : プラズマ応用科学関連 </t>
  </si>
  <si>
    <t>プラズマ応用科学関連</t>
  </si>
  <si>
    <t>80040 : 量子ビーム科学関連 </t>
  </si>
  <si>
    <t>量子ビーム科学関連</t>
  </si>
  <si>
    <t>15010 : 素粒子、原子核、宇宙線および宇宙物理に関連する理論 </t>
  </si>
  <si>
    <t>素粒子、原子核、宇宙線および宇宙物理に関連する理論</t>
  </si>
  <si>
    <t>15020 : 素粒子、原子核、宇宙線および宇宙物理に関連する実験 </t>
  </si>
  <si>
    <t>素粒子、原子核、宇宙線および宇宙物理に関連する実験</t>
  </si>
  <si>
    <t>16010 : 天文学関連 </t>
  </si>
  <si>
    <t>天文学関連</t>
  </si>
  <si>
    <t>17010 : 宇宙惑星科学関連 </t>
  </si>
  <si>
    <t>宇宙惑星科学関連</t>
  </si>
  <si>
    <t>17020 : 大気水圏科学関連 </t>
  </si>
  <si>
    <t>大気水圏科学関連</t>
  </si>
  <si>
    <t>17030 : 地球人間圏科学関連 </t>
  </si>
  <si>
    <t>地球人間圏科学関連</t>
  </si>
  <si>
    <t>17040 : 固体地球科学関連 </t>
  </si>
  <si>
    <t>固体地球科学関連</t>
  </si>
  <si>
    <t>17050 : 地球生命科学関連 </t>
  </si>
  <si>
    <t>地球生命科学関連</t>
  </si>
  <si>
    <t>18010 : 材料力学および機械材料関連 </t>
  </si>
  <si>
    <t>材料力学および機械材料関連</t>
  </si>
  <si>
    <t>18020 : 加工学および生産工学関連 </t>
  </si>
  <si>
    <t>加工学および生産工学関連</t>
  </si>
  <si>
    <t>18030 : 設計工学関連 </t>
  </si>
  <si>
    <t>設計工学関連</t>
  </si>
  <si>
    <t>18040 : 機械要素およびトライボロジー関連 </t>
  </si>
  <si>
    <t>機械要素およびトライボロジー関連</t>
  </si>
  <si>
    <t>19010 : 流体工学関連 </t>
  </si>
  <si>
    <t>流体工学関連</t>
  </si>
  <si>
    <t>19020 : 熱工学関連 </t>
  </si>
  <si>
    <t>熱工学関連</t>
  </si>
  <si>
    <t>20010 : 機械力学およびメカトロニクス関連 </t>
  </si>
  <si>
    <t>機械力学およびメカトロニクス関連</t>
  </si>
  <si>
    <t>20020 : ロボティクスおよび知能機械システム関連 </t>
  </si>
  <si>
    <t>ロボティクスおよび知能機械システム関連</t>
  </si>
  <si>
    <t>21010 : 電力工学関連 </t>
  </si>
  <si>
    <t>電力工学関連</t>
  </si>
  <si>
    <t>21020 : 通信工学関連 </t>
  </si>
  <si>
    <t>通信工学関連</t>
  </si>
  <si>
    <t>21030 : 計測工学関連 </t>
  </si>
  <si>
    <t>計測工学関連</t>
  </si>
  <si>
    <t>21040 : 制御およびシステム工学関連 </t>
  </si>
  <si>
    <t>制御およびシステム工学関連</t>
  </si>
  <si>
    <t>21050 : 電気電子材料工学関連 </t>
  </si>
  <si>
    <t>電気電子材料工学関連</t>
  </si>
  <si>
    <t>21060 : 電子デバイスおよび電子機器関連 </t>
  </si>
  <si>
    <t>電子デバイスおよび電子機器関連</t>
  </si>
  <si>
    <t>22010 : 土木材料、施工および建設マネジメント関連 </t>
  </si>
  <si>
    <t>土木材料、施工および建設マネジメント関連</t>
  </si>
  <si>
    <t>22020 : 構造工学および地震工学関連 </t>
  </si>
  <si>
    <t>構造工学および地震工学関連</t>
  </si>
  <si>
    <t>22030 : 地盤工学関連 </t>
  </si>
  <si>
    <t>地盤工学関連</t>
  </si>
  <si>
    <t>22040 : 水工学関連 </t>
  </si>
  <si>
    <t>水工学関連</t>
  </si>
  <si>
    <t>22050 : 土木計画学および交通工学関連 </t>
  </si>
  <si>
    <t>土木計画学および交通工学関連</t>
  </si>
  <si>
    <t>22060 : 土木環境システム関連 </t>
  </si>
  <si>
    <t>土木環境システム関連</t>
  </si>
  <si>
    <t>23010 : 建築構造および材料関連 </t>
  </si>
  <si>
    <t>建築構造および材料関連</t>
  </si>
  <si>
    <t>23020 : 建築環境および建築設備関連 </t>
  </si>
  <si>
    <t>建築環境および建築設備関連</t>
  </si>
  <si>
    <t>23030 : 建築計画および都市計画関連 </t>
  </si>
  <si>
    <t>建築計画および都市計画関連</t>
  </si>
  <si>
    <t>23040 : 建築史および意匠関連 </t>
  </si>
  <si>
    <t>建築史および意匠関連</t>
  </si>
  <si>
    <t>24010 : 航空宇宙工学関連 </t>
  </si>
  <si>
    <t>航空宇宙工学関連</t>
  </si>
  <si>
    <t>24020 : 船舶海洋工学関連 </t>
  </si>
  <si>
    <t>船舶海洋工学関連</t>
  </si>
  <si>
    <t>25010 : 社会システム工学関連 </t>
  </si>
  <si>
    <t>社会システム工学関連</t>
  </si>
  <si>
    <t>25020 : 安全工学関連 </t>
  </si>
  <si>
    <t>安全工学関連</t>
  </si>
  <si>
    <t>25030 : 防災工学関連 </t>
  </si>
  <si>
    <t>防災工学関連</t>
  </si>
  <si>
    <t>26010 : 金属材料物性関連 </t>
  </si>
  <si>
    <t>金属材料物性関連</t>
  </si>
  <si>
    <t>26020 : 無機材料および物性関連 </t>
  </si>
  <si>
    <t>無機材料および物性関連</t>
  </si>
  <si>
    <t>26030 : 複合材料および界面関連 </t>
  </si>
  <si>
    <t>複合材料および界面関連</t>
  </si>
  <si>
    <t>26040 : 構造材料および機能材料関連 </t>
  </si>
  <si>
    <t>構造材料および機能材料関連</t>
  </si>
  <si>
    <t>26050 : 材料加工および組織制御関連 </t>
  </si>
  <si>
    <t>材料加工および組織制御関連</t>
  </si>
  <si>
    <t>26060 : 金属生産および資源生産関連 </t>
  </si>
  <si>
    <t>金属生産および資源生産関連</t>
  </si>
  <si>
    <t>27010 : 移動現象および単位操作関連 </t>
  </si>
  <si>
    <t>移動現象および単位操作関連</t>
  </si>
  <si>
    <t>27020 : 反応工学およびプロセスシステム工学関連 </t>
  </si>
  <si>
    <t>反応工学およびプロセスシステム工学関連</t>
  </si>
  <si>
    <t>27030 : 触媒プロセスおよび資源化学プロセス関連 </t>
  </si>
  <si>
    <t>触媒プロセスおよび資源化学プロセス関連</t>
  </si>
  <si>
    <t>27040 : バイオ機能応用およびバイオプロセス工学関連 </t>
  </si>
  <si>
    <t>バイオ機能応用およびバイオプロセス工学関連</t>
  </si>
  <si>
    <t>28010 : ナノ構造化学関連 </t>
  </si>
  <si>
    <t>ナノ構造化学関連</t>
  </si>
  <si>
    <t>28020 : ナノ構造物理関連 </t>
  </si>
  <si>
    <t>ナノ構造物理関連</t>
  </si>
  <si>
    <t>28030 : ナノ材料科学関連 </t>
  </si>
  <si>
    <t>ナノ材料科学関連</t>
  </si>
  <si>
    <t>28040 : ナノバイオサイエンス関連 </t>
  </si>
  <si>
    <t>ナノバイオサイエンス関連</t>
  </si>
  <si>
    <t>28050 : ナノマイクロシステム関連 </t>
  </si>
  <si>
    <t>ナノマイクロシステム関連</t>
  </si>
  <si>
    <t>29010 : 応用物性関連 </t>
  </si>
  <si>
    <t>応用物性関連</t>
  </si>
  <si>
    <t>29020 : 薄膜および表面界面物性関連 </t>
  </si>
  <si>
    <t>薄膜および表面界面物性関連</t>
  </si>
  <si>
    <t>29030 : 応用物理一般関連 </t>
  </si>
  <si>
    <t>応用物理一般関連</t>
  </si>
  <si>
    <t>30010 : 結晶工学関連 </t>
  </si>
  <si>
    <t>結晶工学関連</t>
  </si>
  <si>
    <t>30020 : 光工学および光量子科学関連 </t>
  </si>
  <si>
    <t>光工学および光量子科学関連</t>
  </si>
  <si>
    <t>31010 : 原子力工学関連 </t>
  </si>
  <si>
    <t>原子力工学関連</t>
  </si>
  <si>
    <t>31020 : 地球資源工学およびエネルギー学関連 </t>
  </si>
  <si>
    <t>地球資源工学およびエネルギー学関連</t>
  </si>
  <si>
    <t>32010 : 基礎物理化学関連 </t>
  </si>
  <si>
    <t>基礎物理化学関連</t>
  </si>
  <si>
    <t>32020 : 機能物性化学関連 </t>
  </si>
  <si>
    <t>機能物性化学関連</t>
  </si>
  <si>
    <t>33010 : 構造有機化学および物理有機化学関連 </t>
  </si>
  <si>
    <t>構造有機化学および物理有機化学関連</t>
  </si>
  <si>
    <t>33020 : 有機合成化学関連 </t>
  </si>
  <si>
    <t>有機合成化学関連</t>
  </si>
  <si>
    <t>34010 : 無機・錯体化学関連 </t>
  </si>
  <si>
    <t>無機・錯体化学関連</t>
  </si>
  <si>
    <t>34020 : 分析化学関連 </t>
  </si>
  <si>
    <t>分析化学関連</t>
  </si>
  <si>
    <t>34030 : グリーンサステイナブルケミストリーおよび環境化学関連 </t>
  </si>
  <si>
    <t>グリーンサステイナブルケミストリーおよび環境化学関連</t>
  </si>
  <si>
    <t>35010 : 高分子化学関連 </t>
  </si>
  <si>
    <t>高分子化学関連</t>
  </si>
  <si>
    <t>35020 : 高分子材料関連 </t>
  </si>
  <si>
    <t>高分子材料関連</t>
  </si>
  <si>
    <t>35030 : 有機機能材料関連 </t>
  </si>
  <si>
    <t>有機機能材料関連</t>
  </si>
  <si>
    <t>36010 : 無機物質および無機材料化学関連 </t>
  </si>
  <si>
    <t>無機物質および無機材料化学関連</t>
  </si>
  <si>
    <t>36020 : エネルギー関連化学 </t>
  </si>
  <si>
    <t>エネルギー関連化学</t>
  </si>
  <si>
    <t>37010 : 生体関連化学 </t>
  </si>
  <si>
    <t>生体関連化学</t>
  </si>
  <si>
    <t>37020 : 生物分子化学関連 </t>
  </si>
  <si>
    <t>生物分子化学関連</t>
  </si>
  <si>
    <t>37030 : ケミカルバイオロジー関連 </t>
  </si>
  <si>
    <t>ケミカルバイオロジー関連</t>
  </si>
  <si>
    <t>38010 : 植物栄養学および土壌学関連 </t>
  </si>
  <si>
    <t>植物栄養学および土壌学関連</t>
  </si>
  <si>
    <t>38020 : 応用微生物学関連 </t>
  </si>
  <si>
    <t>応用微生物学関連</t>
  </si>
  <si>
    <t>38030 : 応用生物化学関連 </t>
  </si>
  <si>
    <t>応用生物化学関連</t>
  </si>
  <si>
    <t>38040 : 生物有機化学関連 </t>
  </si>
  <si>
    <t>生物有機化学関連</t>
  </si>
  <si>
    <t>38050 : 食品科学関連 </t>
  </si>
  <si>
    <t>食品科学関連</t>
  </si>
  <si>
    <t>38060 : 応用分子細胞生物学関連 </t>
  </si>
  <si>
    <t>応用分子細胞生物学関連</t>
  </si>
  <si>
    <t>39010 : 遺伝育種科学関連 </t>
  </si>
  <si>
    <t>遺伝育種科学関連</t>
  </si>
  <si>
    <t>39020 : 作物生産科学関連 </t>
  </si>
  <si>
    <t>作物生産科学関連</t>
  </si>
  <si>
    <t>39030 : 園芸科学関連 </t>
  </si>
  <si>
    <t>園芸科学関連</t>
  </si>
  <si>
    <t>39040 : 植物保護科学関連 </t>
  </si>
  <si>
    <t>植物保護科学関連</t>
  </si>
  <si>
    <t>39050 : 昆虫科学関連 </t>
  </si>
  <si>
    <t>昆虫科学関連</t>
  </si>
  <si>
    <t>39060 : 生物資源保全学関連 </t>
  </si>
  <si>
    <t>生物資源保全学関連</t>
  </si>
  <si>
    <t>39070 : ランドスケープ科学関連 </t>
  </si>
  <si>
    <t>ランドスケープ科学関連</t>
  </si>
  <si>
    <t>40010 : 森林科学関連 </t>
  </si>
  <si>
    <t>森林科学関連</t>
  </si>
  <si>
    <t>40020 : 木質科学関連 </t>
  </si>
  <si>
    <t>木質科学関連</t>
  </si>
  <si>
    <t>40030 : 水圏生産科学関連 </t>
  </si>
  <si>
    <t>水圏生産科学関連</t>
  </si>
  <si>
    <t>40040 : 水圏生命科学関連 </t>
  </si>
  <si>
    <t>水圏生命科学関連</t>
  </si>
  <si>
    <t>41010 : 食料農業経済関連 </t>
  </si>
  <si>
    <t>食料農業経済関連</t>
  </si>
  <si>
    <t>41020 : 農業社会構造関連 </t>
  </si>
  <si>
    <t>農業社会構造関連</t>
  </si>
  <si>
    <t>41030 : 地域環境工学および農村計画学関連 </t>
  </si>
  <si>
    <t>地域環境工学および農村計画学関連</t>
  </si>
  <si>
    <t>41040 : 農業環境工学および農業情報工学関連 </t>
  </si>
  <si>
    <t>農業環境工学および農業情報工学関連</t>
  </si>
  <si>
    <t>41050 : 環境農学関連 </t>
  </si>
  <si>
    <t>環境農学関連</t>
  </si>
  <si>
    <t>42010 : 動物生産科学関連 </t>
  </si>
  <si>
    <t>動物生産科学関連</t>
  </si>
  <si>
    <t>42020 : 獣医学関連 </t>
  </si>
  <si>
    <t>獣医学関連</t>
  </si>
  <si>
    <t>42030 : 動物生命科学関連 </t>
  </si>
  <si>
    <t>動物生命科学関連</t>
  </si>
  <si>
    <t>42040 : 実験動物学関連 </t>
  </si>
  <si>
    <t>実験動物学関連</t>
  </si>
  <si>
    <t>43010 : 分子生物学関連 </t>
  </si>
  <si>
    <t>分子生物学関連</t>
  </si>
  <si>
    <t>43020 : 構造生物化学関連 </t>
  </si>
  <si>
    <t>構造生物化学関連</t>
  </si>
  <si>
    <t>43030 : 機能生物化学関連 </t>
  </si>
  <si>
    <t>機能生物化学関連</t>
  </si>
  <si>
    <t>43040 : 生物物理学関連 </t>
  </si>
  <si>
    <t>生物物理学関連</t>
  </si>
  <si>
    <t>43050 : ゲノム生物学関連 </t>
  </si>
  <si>
    <t>ゲノム生物学関連</t>
  </si>
  <si>
    <t>43060 : システムゲノム科学関連 </t>
  </si>
  <si>
    <t>システムゲノム科学関連</t>
  </si>
  <si>
    <t>44010 : 細胞生物学関連 </t>
  </si>
  <si>
    <t>細胞生物学関連</t>
  </si>
  <si>
    <t>44020 : 発生生物学関連 </t>
  </si>
  <si>
    <t>発生生物学関連</t>
  </si>
  <si>
    <t>44030 : 植物分子および生理科学関連 </t>
  </si>
  <si>
    <t>植物分子および生理科学関連</t>
  </si>
  <si>
    <t>44040 : 形態および構造関連 </t>
  </si>
  <si>
    <t>形態および構造関連</t>
  </si>
  <si>
    <t>44050 : 動物生理化学、生理学および行動学関連 </t>
  </si>
  <si>
    <t>動物生理化学、生理学および行動学関連</t>
  </si>
  <si>
    <t>45010 : 遺伝学関連 </t>
  </si>
  <si>
    <t>遺伝学関連</t>
  </si>
  <si>
    <t>45020 : 進化生物学関連 </t>
  </si>
  <si>
    <t>進化生物学関連</t>
  </si>
  <si>
    <t>45030 : 多様性生物学および分類学関連 </t>
  </si>
  <si>
    <t>多様性生物学および分類学関連</t>
  </si>
  <si>
    <t>45040 : 生態学および環境学関連 </t>
  </si>
  <si>
    <t>生態学および環境学関連</t>
  </si>
  <si>
    <t>45050 : 自然人類学関連 </t>
  </si>
  <si>
    <t>自然人類学関連</t>
  </si>
  <si>
    <t>45060 : 応用人類学関連 </t>
  </si>
  <si>
    <t>応用人類学関連</t>
  </si>
  <si>
    <t>46010 : 神経科学一般関連 </t>
  </si>
  <si>
    <t>神経科学一般関連</t>
  </si>
  <si>
    <t>46020 : 神経形態学関連 </t>
  </si>
  <si>
    <t>神経形態学関連</t>
  </si>
  <si>
    <t>46030 : 神経機能学関連 </t>
  </si>
  <si>
    <t>神経機能学関連</t>
  </si>
  <si>
    <t>47010 : 薬系化学および創薬科学関連 </t>
  </si>
  <si>
    <t>薬系化学および創薬科学関連</t>
  </si>
  <si>
    <t>47020 : 薬系分析および物理化学関連 </t>
  </si>
  <si>
    <t>薬系分析および物理化学関連</t>
  </si>
  <si>
    <t>47030 : 薬系衛生および生物化学関連 </t>
  </si>
  <si>
    <t>薬系衛生および生物化学関連</t>
  </si>
  <si>
    <t>47040 : 薬理学関連 </t>
  </si>
  <si>
    <t>薬理学関連</t>
  </si>
  <si>
    <t>47050 : 環境および天然医薬資源学関連 </t>
  </si>
  <si>
    <t>環境および天然医薬資源学関連</t>
  </si>
  <si>
    <t>47060 : 医療薬学関連 </t>
  </si>
  <si>
    <t>医療薬学関連</t>
  </si>
  <si>
    <t>48010 : 解剖学関連 </t>
  </si>
  <si>
    <t>解剖学関連</t>
  </si>
  <si>
    <t>48020 : 生理学関連 </t>
  </si>
  <si>
    <t>生理学関連</t>
  </si>
  <si>
    <t>48030 : 薬理学関連 </t>
  </si>
  <si>
    <t>48040 : 医化学関連 </t>
  </si>
  <si>
    <t>医化学関連</t>
  </si>
  <si>
    <t>49010 : 病態医化学関連 </t>
  </si>
  <si>
    <t>病態医化学関連</t>
  </si>
  <si>
    <t>49020 : 人体病理学関連 </t>
  </si>
  <si>
    <t>人体病理学関連</t>
  </si>
  <si>
    <t>49030 : 実験病理学関連 </t>
  </si>
  <si>
    <t>実験病理学関連</t>
  </si>
  <si>
    <t>49040 : 寄生虫学関連 </t>
  </si>
  <si>
    <t>寄生虫学関連</t>
  </si>
  <si>
    <t>49050 : 細菌学関連 </t>
  </si>
  <si>
    <t>細菌学関連</t>
  </si>
  <si>
    <t>49060 : ウイルス学関連 </t>
  </si>
  <si>
    <t>ウイルス学関連</t>
  </si>
  <si>
    <t>49070 : 免疫学関連 </t>
  </si>
  <si>
    <t>免疫学関連</t>
  </si>
  <si>
    <t>50010 : 腫瘍生物学関連 </t>
  </si>
  <si>
    <t>腫瘍生物学関連</t>
  </si>
  <si>
    <t>50020 : 腫瘍診断および治療学関連 </t>
  </si>
  <si>
    <t>腫瘍診断および治療学関連</t>
  </si>
  <si>
    <t>51010 : 基盤脳科学関連 </t>
  </si>
  <si>
    <t>基盤脳科学関連</t>
  </si>
  <si>
    <t>51020 : 認知脳科学関連 </t>
  </si>
  <si>
    <t>認知脳科学関連</t>
  </si>
  <si>
    <t>51030 : 病態神経科学関連 </t>
  </si>
  <si>
    <t>病態神経科学関連</t>
  </si>
  <si>
    <t>52010 : 内科学一般関連 </t>
  </si>
  <si>
    <t>内科学一般関連</t>
  </si>
  <si>
    <t>52020 : 神経内科学関連 </t>
  </si>
  <si>
    <t>神経内科学関連</t>
  </si>
  <si>
    <t>52030 : 精神神経科学関連 </t>
  </si>
  <si>
    <t>精神神経科学関連</t>
  </si>
  <si>
    <t>52040 : 放射線科学関連 </t>
  </si>
  <si>
    <t>放射線科学関連</t>
  </si>
  <si>
    <t>52050 : 胎児医学および小児成育学関連 </t>
  </si>
  <si>
    <t>胎児医学および小児成育学関連</t>
  </si>
  <si>
    <t>53010 : 消化器内科学関連 </t>
  </si>
  <si>
    <t>消化器内科学関連</t>
  </si>
  <si>
    <t>53020 : 循環器内科学関連 </t>
  </si>
  <si>
    <t>循環器内科学関連</t>
  </si>
  <si>
    <t>53030 : 呼吸器内科学関連 </t>
  </si>
  <si>
    <t>呼吸器内科学関連</t>
  </si>
  <si>
    <t>53040 : 腎臓内科学関連 </t>
  </si>
  <si>
    <t>腎臓内科学関連</t>
  </si>
  <si>
    <t>53050 : 皮膚科学関連 </t>
  </si>
  <si>
    <t>皮膚科学関連</t>
  </si>
  <si>
    <t>54010 : 血液および腫瘍内科学関連 </t>
  </si>
  <si>
    <t>血液および腫瘍内科学関連</t>
  </si>
  <si>
    <t>54020 : 膠原病およびアレルギー内科学関連 </t>
  </si>
  <si>
    <t>膠原病およびアレルギー内科学関連</t>
  </si>
  <si>
    <t>54030 : 感染症内科学関連 </t>
  </si>
  <si>
    <t>感染症内科学関連</t>
  </si>
  <si>
    <t>54040 : 代謝および内分泌学関連 </t>
  </si>
  <si>
    <t>代謝および内分泌学関連</t>
  </si>
  <si>
    <t>55010 : 外科学一般および小児外科学関連 </t>
  </si>
  <si>
    <t>外科学一般および小児外科学関連</t>
  </si>
  <si>
    <t>55020 : 消化器外科学関連 </t>
  </si>
  <si>
    <t>消化器外科学関連</t>
  </si>
  <si>
    <t>55030 : 心臓血管外科学関連 </t>
  </si>
  <si>
    <t>心臓血管外科学関連</t>
  </si>
  <si>
    <t>55040 : 呼吸器外科学関連 </t>
  </si>
  <si>
    <t>呼吸器外科学関連</t>
  </si>
  <si>
    <t>55050 : 麻酔科学関連 </t>
  </si>
  <si>
    <t>麻酔科学関連</t>
  </si>
  <si>
    <t>55060 : 救急医学関連 </t>
  </si>
  <si>
    <t>救急医学関連</t>
  </si>
  <si>
    <t>56010 : 脳神経外科学関連 </t>
  </si>
  <si>
    <t>脳神経外科学関連</t>
  </si>
  <si>
    <t>56020 : 整形外科学関連 </t>
  </si>
  <si>
    <t>整形外科学関連</t>
  </si>
  <si>
    <t>56030 : 泌尿器科学関連 </t>
  </si>
  <si>
    <t>泌尿器科学関連</t>
  </si>
  <si>
    <t>56040 : 産婦人科学関連 </t>
  </si>
  <si>
    <t>産婦人科学関連</t>
  </si>
  <si>
    <t>56050 : 耳鼻咽喉科学関連 </t>
  </si>
  <si>
    <t>耳鼻咽喉科学関連</t>
  </si>
  <si>
    <t>56060 : 眼科学関連 </t>
  </si>
  <si>
    <t>眼科学関連</t>
  </si>
  <si>
    <t>56070 : 形成外科学関連 </t>
  </si>
  <si>
    <t>形成外科学関連</t>
  </si>
  <si>
    <t>57010 : 常態系口腔科学関連 </t>
  </si>
  <si>
    <t>常態系口腔科学関連</t>
  </si>
  <si>
    <t>57020 : 病態系口腔科学関連 </t>
  </si>
  <si>
    <t>病態系口腔科学関連</t>
  </si>
  <si>
    <t>57030 : 保存治療系歯学関連 </t>
  </si>
  <si>
    <t>保存治療系歯学関連</t>
  </si>
  <si>
    <t>57040 : 口腔再生医学および歯科医用工学関連 </t>
  </si>
  <si>
    <t>口腔再生医学および歯科医用工学関連</t>
  </si>
  <si>
    <t>57050 : 補綴系歯学関連 </t>
  </si>
  <si>
    <t>補綴系歯学関連</t>
  </si>
  <si>
    <t>57060 : 外科系歯学関連 </t>
  </si>
  <si>
    <t>外科系歯学関連</t>
  </si>
  <si>
    <t>57070 : 成長および発育系歯学関連 </t>
  </si>
  <si>
    <t>成長および発育系歯学関連</t>
  </si>
  <si>
    <t>57080 : 社会系歯学関連 </t>
  </si>
  <si>
    <t>社会系歯学関連</t>
  </si>
  <si>
    <t>58010 : 医療管理学および医療系社会学関連 </t>
  </si>
  <si>
    <t>医療管理学および医療系社会学関連</t>
  </si>
  <si>
    <t>58020 : 衛生学および公衆衛生学分野関連：実験系を含む </t>
  </si>
  <si>
    <t>衛生学および公衆衛生学分野関連：実験系を含む</t>
  </si>
  <si>
    <t>58030 : 衛生学および公衆衛生学分野関連：実験系を含まない </t>
  </si>
  <si>
    <t>衛生学および公衆衛生学分野関連：実験系を含まない</t>
  </si>
  <si>
    <t>58040 : 法医学関連 </t>
  </si>
  <si>
    <t>法医学関連</t>
  </si>
  <si>
    <t>58050 : 基礎看護学関連 </t>
  </si>
  <si>
    <t>基礎看護学関連</t>
  </si>
  <si>
    <t>58060 : 臨床看護学関連 </t>
  </si>
  <si>
    <t>臨床看護学関連</t>
  </si>
  <si>
    <t>58070 : 生涯発達看護学関連 </t>
  </si>
  <si>
    <t>生涯発達看護学関連</t>
  </si>
  <si>
    <t>58080 : 高齢者看護学および地域看護学関連 </t>
  </si>
  <si>
    <t>高齢者看護学および地域看護学関連</t>
  </si>
  <si>
    <t>59010 : リハビリテーション科学関連 </t>
  </si>
  <si>
    <t>リハビリテーション科学関連</t>
  </si>
  <si>
    <t>59020 : スポーツ科学関連 </t>
  </si>
  <si>
    <t>スポーツ科学関連</t>
  </si>
  <si>
    <t>59030 : 体育および身体教育学関連 </t>
  </si>
  <si>
    <t>体育および身体教育学関連</t>
  </si>
  <si>
    <t>59040 : 栄養学および健康科学関連 </t>
  </si>
  <si>
    <t>栄養学および健康科学関連</t>
  </si>
  <si>
    <t>60010 : 情報学基礎論関連 </t>
  </si>
  <si>
    <t>情報学基礎論関連</t>
  </si>
  <si>
    <t>60020 : 数理情報学関連 </t>
  </si>
  <si>
    <t>数理情報学関連</t>
  </si>
  <si>
    <t>60030 : 統計科学関連 </t>
  </si>
  <si>
    <t>統計科学関連</t>
  </si>
  <si>
    <t>60040 : 計算機システム関連 </t>
  </si>
  <si>
    <t>計算機システム関連</t>
  </si>
  <si>
    <t>60050 : ソフトウェア関連 </t>
  </si>
  <si>
    <t>ソフトウェア関連</t>
  </si>
  <si>
    <t>60060 : 情報ネットワーク関連 </t>
  </si>
  <si>
    <t>情報ネットワーク関連</t>
  </si>
  <si>
    <t>60070 : 情報セキュリティ関連 </t>
  </si>
  <si>
    <t>情報セキュリティ関連</t>
  </si>
  <si>
    <t>60080 : データベース関連 </t>
  </si>
  <si>
    <t>データベース関連</t>
  </si>
  <si>
    <t>60090 : 高性能計算関連 </t>
  </si>
  <si>
    <t>高性能計算関連</t>
  </si>
  <si>
    <t>60100 : 計算科学関連 </t>
  </si>
  <si>
    <t>計算科学関連</t>
  </si>
  <si>
    <t>61010 : 知覚情報処理関連 </t>
  </si>
  <si>
    <t>知覚情報処理関連</t>
  </si>
  <si>
    <t>61020 : ヒューマンインタフェースおよびインタラクション関連 </t>
  </si>
  <si>
    <t>ヒューマンインタフェースおよびインタラクション関連</t>
  </si>
  <si>
    <t>61030 : 知能情報学関連 </t>
  </si>
  <si>
    <t>知能情報学関連</t>
  </si>
  <si>
    <t>61040 : ソフトコンピューティング関連 </t>
  </si>
  <si>
    <t>ソフトコンピューティング関連</t>
  </si>
  <si>
    <t>61050 : 知能ロボティクス関連 </t>
  </si>
  <si>
    <t>知能ロボティクス関連</t>
  </si>
  <si>
    <t>61060 : 感性情報学関連 </t>
  </si>
  <si>
    <t>感性情報学関連</t>
  </si>
  <si>
    <t>62010 : 生命、健康および医療情報学関連 </t>
  </si>
  <si>
    <t>生命、健康および医療情報学関連</t>
  </si>
  <si>
    <t>62020 : ウェブ情報学およびサービス情報学関連 </t>
  </si>
  <si>
    <t>ウェブ情報学およびサービス情報学関連</t>
  </si>
  <si>
    <t>62030 : 学習支援システム関連 </t>
  </si>
  <si>
    <t>学習支援システム関連</t>
  </si>
  <si>
    <t>62040 : エンタテインメントおよびゲーム情報学関連 </t>
  </si>
  <si>
    <t>エンタテインメントおよびゲーム情報学関連</t>
  </si>
  <si>
    <t>63010 : 環境動態解析関連 </t>
  </si>
  <si>
    <t>環境動態解析関連</t>
  </si>
  <si>
    <t>63020 : 放射線影響関連 </t>
  </si>
  <si>
    <t>放射線影響関連</t>
  </si>
  <si>
    <t>63030 : 化学物質影響関連 </t>
  </si>
  <si>
    <t>化学物質影響関連</t>
  </si>
  <si>
    <t>63040 : 環境影響評価関連 </t>
  </si>
  <si>
    <t>環境影響評価関連</t>
  </si>
  <si>
    <t>64010 : 環境負荷およびリスク評価管理関連 </t>
  </si>
  <si>
    <t>環境負荷およびリスク評価管理関連</t>
  </si>
  <si>
    <t>64020 : 環境負荷低減技術および保全修復技術関連 </t>
  </si>
  <si>
    <t>環境負荷低減技術および保全修復技術関連</t>
  </si>
  <si>
    <t>64030 : 環境材料およびリサイクル技術関連 </t>
  </si>
  <si>
    <t>環境材料およびリサイクル技術関連</t>
  </si>
  <si>
    <t>64040 : 自然共生システム関連 </t>
  </si>
  <si>
    <t>自然共生システム関連</t>
  </si>
  <si>
    <t>64050 : 循環型社会システム関連 </t>
  </si>
  <si>
    <t>循環型社会システム関連</t>
  </si>
  <si>
    <t>64060 : 環境政策および環境配慮型社会関連 </t>
  </si>
  <si>
    <t>環境政策および環境配慮型社会関連</t>
  </si>
  <si>
    <t>90110 : 生体医工学関連 </t>
  </si>
  <si>
    <t>生体医工学関連</t>
  </si>
  <si>
    <t>90120 : 生体材料学関連 </t>
  </si>
  <si>
    <t>生体材料学関連</t>
  </si>
  <si>
    <t>90130 : 医用システム関連 </t>
  </si>
  <si>
    <t>医用システム関連</t>
  </si>
  <si>
    <t>90140 : 医療技術評価学関連 </t>
  </si>
  <si>
    <t>医療技術評価学関連</t>
  </si>
  <si>
    <t>90150 : 医療福祉工学関連 </t>
  </si>
  <si>
    <t>医療福祉工学関連</t>
  </si>
  <si>
    <t>■研究代表者情報</t>
    <rPh sb="1" eb="6">
      <t xml:space="preserve">ケンキュウダイヒョウシャ </t>
    </rPh>
    <rPh sb="6" eb="8">
      <t xml:space="preserve">ジョウホウ </t>
    </rPh>
    <phoneticPr fontId="1"/>
  </si>
  <si>
    <t>赤ハイライトされている項目は入力必須項目です。もれなくご記入下さい。</t>
    <rPh sb="0" eb="1">
      <t xml:space="preserve">アカハイライトブハ </t>
    </rPh>
    <rPh sb="11" eb="13">
      <t xml:space="preserve">コウモクハ </t>
    </rPh>
    <rPh sb="14" eb="20">
      <t xml:space="preserve">ニュウリョクヒッスコウモクデス </t>
    </rPh>
    <phoneticPr fontId="1"/>
  </si>
  <si>
    <t>入力スペースに収まらない場合は、「校閲」タブを選択して「シートの保護」をクリックし、保護を解除して文字サイズ等を編集して下さい（パスワードはありません）。</t>
    <rPh sb="0" eb="2">
      <t xml:space="preserve">ニュウリョクスペースガ </t>
    </rPh>
    <rPh sb="7" eb="8">
      <t xml:space="preserve">オサマラナイ </t>
    </rPh>
    <rPh sb="17" eb="19">
      <t xml:space="preserve">コウエツタブ </t>
    </rPh>
    <rPh sb="23" eb="25">
      <t xml:space="preserve">センタクシテ </t>
    </rPh>
    <rPh sb="42" eb="44">
      <t xml:space="preserve">ホゴ </t>
    </rPh>
    <rPh sb="45" eb="47">
      <t xml:space="preserve">カイジョシテク </t>
    </rPh>
    <rPh sb="49" eb="51">
      <t xml:space="preserve">モジサイズトウ </t>
    </rPh>
    <rPh sb="56" eb="58">
      <t xml:space="preserve">ヘンシュウシテクダサイ </t>
    </rPh>
    <phoneticPr fontId="1"/>
  </si>
  <si>
    <t>研究期間は、地球研側が押印付き承諾書を受領した日からとなります。承諾書原本を受領したら、承諾書に記載のメールアドレス宛に連絡を差し上げます。
承諾書を郵送後、10日以上経っても受領メールが届かない場合は、doitai@chikyu.ac.jpまでお問い合わせ下さい。</t>
    <rPh sb="32" eb="37">
      <t xml:space="preserve">ショウダクショゲンポン </t>
    </rPh>
    <rPh sb="81" eb="82">
      <t xml:space="preserve">ニチ </t>
    </rPh>
    <phoneticPr fontId="1"/>
  </si>
  <si>
    <t>■（様式２−２）　研究組織一覧</t>
    <rPh sb="2" eb="4">
      <t xml:space="preserve">ヨウシキ </t>
    </rPh>
    <rPh sb="9" eb="15">
      <t xml:space="preserve">ケンキュウソシキイチラン </t>
    </rPh>
    <phoneticPr fontId="1"/>
  </si>
  <si>
    <t>所属名が長くて枠内に収まらない場合は、どこの機関かがわかる範囲で省略して頂いても結構です。あるいは、「校閲」タブを選択して「シートの保護」をクリックし、保護を解除して文字サイズ等を編集して下さい（パスワードはありません）。</t>
    <rPh sb="0" eb="3">
      <t xml:space="preserve">ショゾクメイガ </t>
    </rPh>
    <rPh sb="4" eb="5">
      <t xml:space="preserve">ナガイバアイハ </t>
    </rPh>
    <rPh sb="7" eb="9">
      <t xml:space="preserve">ワクナイニオサマラナイバアハ </t>
    </rPh>
    <rPh sb="15" eb="17">
      <t xml:space="preserve">バアイハ </t>
    </rPh>
    <rPh sb="83" eb="85">
      <t xml:space="preserve">モジサイズトウヲ </t>
    </rPh>
    <phoneticPr fontId="1"/>
  </si>
  <si>
    <t>「研究者の別」における「研究者」とは、常勤・非常勤職員，学振特別研究員（PD，DC1，DC2を問わない）、教務補佐員等を指します。
それ以外の方（学生等）は「その他」を選択して下さい。</t>
    <phoneticPr fontId="1"/>
  </si>
  <si>
    <t>共通機器については、地球研実験施設ホームページ内の施設案内ページ（https://www.chikyu.ac.jp/laboratories/labo_shisetsu_top/）をご確認下さい。</t>
    <phoneticPr fontId="1"/>
  </si>
  <si>
    <t>「研究組織一覧」における共通機器名の内容については下欄をご参照下さい。</t>
    <rPh sb="0" eb="1">
      <t>「</t>
    </rPh>
    <rPh sb="1" eb="2">
      <t>ケンキュウソｓ</t>
    </rPh>
    <rPh sb="12" eb="17">
      <t xml:space="preserve">キョウツウキキメイ </t>
    </rPh>
    <rPh sb="18" eb="20">
      <t xml:space="preserve">ナイヨウニツイテハ </t>
    </rPh>
    <rPh sb="25" eb="27">
      <t xml:space="preserve">カランヲ </t>
    </rPh>
    <phoneticPr fontId="1"/>
  </si>
  <si>
    <t>後日実験施設利用者を追加する必要が生じた場合は、様式２−２の再提出が必要となります。様式２−２の差し替えを行いますので、追加人員・機器のみではなく、全員・全使用希望機器のリストをご提出下さい。
再提出ファイル（様式２−２を更新した承諾書のExcelファイル）は、所定のGoogleフォームを通じてご提出ください（承諾書の提出に関する設問で「様式2-2（研究組織）の更新」を選択してください）。</t>
    <rPh sb="42" eb="44">
      <t xml:space="preserve">ヨウシキ </t>
    </rPh>
    <rPh sb="48" eb="49">
      <t xml:space="preserve">サシカエヲオコナイマスノデ </t>
    </rPh>
    <rPh sb="60" eb="64">
      <t xml:space="preserve">ツイカジンイン </t>
    </rPh>
    <rPh sb="65" eb="67">
      <t xml:space="preserve">キキ </t>
    </rPh>
    <rPh sb="74" eb="76">
      <t xml:space="preserve">ゼンイン </t>
    </rPh>
    <rPh sb="77" eb="80">
      <t xml:space="preserve">ゼンシヨウキボウソウチ </t>
    </rPh>
    <rPh sb="80" eb="84">
      <t xml:space="preserve">キボウキキ </t>
    </rPh>
    <rPh sb="97" eb="100">
      <t xml:space="preserve">テイシュツジ </t>
    </rPh>
    <rPh sb="105" eb="107">
      <t xml:space="preserve">ヨウシキ </t>
    </rPh>
    <rPh sb="111" eb="113">
      <t xml:space="preserve">コウシンズミノ </t>
    </rPh>
    <rPh sb="115" eb="118">
      <t xml:space="preserve">ショウダクショ </t>
    </rPh>
    <rPh sb="131" eb="133">
      <t xml:space="preserve">ショテイノ </t>
    </rPh>
    <rPh sb="156" eb="159">
      <t xml:space="preserve">ショウダクショノ </t>
    </rPh>
    <rPh sb="160" eb="162">
      <t xml:space="preserve">テイシュツニカンスル </t>
    </rPh>
    <rPh sb="166" eb="168">
      <t xml:space="preserve">セツモンデ </t>
    </rPh>
    <rPh sb="186" eb="188">
      <t xml:space="preserve">センタクシテクダサイ </t>
    </rPh>
    <phoneticPr fontId="1"/>
  </si>
  <si>
    <t>※「研究組織一覧」における共通機器リスト</t>
    <phoneticPr fontId="1"/>
  </si>
  <si>
    <t>装置種類</t>
    <rPh sb="0" eb="4">
      <t xml:space="preserve">ソウチシュルイ </t>
    </rPh>
    <phoneticPr fontId="1"/>
  </si>
  <si>
    <t>表面電離型質量分析装置（TIMS）</t>
    <phoneticPr fontId="1"/>
  </si>
  <si>
    <t>高分解能マルチコレクター誘導結合プラズマ質量分析装置（MC-ICP-MS）</t>
    <phoneticPr fontId="1"/>
  </si>
  <si>
    <t>微量MC-ICPMS-only</t>
    <rPh sb="0" eb="2">
      <t xml:space="preserve">ビリョウ </t>
    </rPh>
    <phoneticPr fontId="1"/>
  </si>
  <si>
    <t>誘導結合プラズマ質量分析装置（ICP-MS）</t>
    <phoneticPr fontId="12"/>
  </si>
  <si>
    <t>CN微量-IRMS</t>
    <rPh sb="2" eb="4">
      <t xml:space="preserve">ビリョウ </t>
    </rPh>
    <phoneticPr fontId="1"/>
  </si>
  <si>
    <t>オンラインガス調製/導入装置付きIRMS（GB-IRMS）</t>
    <rPh sb="12" eb="14">
      <t xml:space="preserve">ソウチ </t>
    </rPh>
    <phoneticPr fontId="1"/>
  </si>
  <si>
    <t>熱分解型元素分析装置付きIRMS（TC/EA-IRMS）</t>
    <phoneticPr fontId="1"/>
  </si>
  <si>
    <t>有機物H-Cr-IRMS-UP</t>
    <phoneticPr fontId="1"/>
  </si>
  <si>
    <t>デュアルインレット分析</t>
    <phoneticPr fontId="1"/>
  </si>
  <si>
    <t>水平衡装置付きIRMS</t>
    <phoneticPr fontId="1"/>
  </si>
  <si>
    <t>ガスクロマトグラフ燃焼装置付きIRMS（GC-C-IRMS）</t>
    <phoneticPr fontId="1"/>
  </si>
  <si>
    <t>誘導結合プラズマ質量分析装置（ICP-MS/MS）</t>
    <phoneticPr fontId="1"/>
  </si>
  <si>
    <t>水同位体比分析装置（CRDS)</t>
    <phoneticPr fontId="1"/>
  </si>
  <si>
    <t>イオンクロマトグラフ（IC）</t>
    <phoneticPr fontId="1"/>
  </si>
  <si>
    <t>マイクロダイセクター</t>
    <phoneticPr fontId="1"/>
  </si>
  <si>
    <t>マイクロドリル＿ジオミルシステム</t>
    <phoneticPr fontId="1"/>
  </si>
  <si>
    <t>マイクロ波試料分解装置</t>
    <phoneticPr fontId="1"/>
  </si>
  <si>
    <t>低温灰化装置</t>
    <phoneticPr fontId="1"/>
  </si>
  <si>
    <t>試料粉砕装置ミキサーミル</t>
    <phoneticPr fontId="1"/>
  </si>
  <si>
    <t>試料切断研磨装置</t>
    <phoneticPr fontId="1"/>
  </si>
  <si>
    <t>研究代表者情報</t>
    <rPh sb="0" eb="7">
      <t xml:space="preserve">ケンキュウダイヒョウシャジョウホウ </t>
    </rPh>
    <phoneticPr fontId="1"/>
  </si>
  <si>
    <r>
      <t>専門分野（自由記述）</t>
    </r>
    <r>
      <rPr>
        <vertAlign val="superscript"/>
        <sz val="12"/>
        <color theme="1"/>
        <rFont val="游ゴシック Regular"/>
        <charset val="128"/>
      </rPr>
      <t>＊</t>
    </r>
    <rPh sb="1" eb="5">
      <t xml:space="preserve">センモンブンヤ </t>
    </rPh>
    <rPh sb="5" eb="6">
      <t>（</t>
    </rPh>
    <rPh sb="6" eb="10">
      <t xml:space="preserve">ジユウキジュツ </t>
    </rPh>
    <phoneticPr fontId="1"/>
  </si>
  <si>
    <r>
      <t>専門分野（科研費審査区分：中区分）</t>
    </r>
    <r>
      <rPr>
        <vertAlign val="superscript"/>
        <sz val="12"/>
        <color theme="1"/>
        <rFont val="游ゴシック Regular"/>
        <charset val="128"/>
      </rPr>
      <t>＊＊</t>
    </r>
    <rPh sb="2" eb="6">
      <t xml:space="preserve">センモンブンヤ </t>
    </rPh>
    <rPh sb="7" eb="10">
      <t xml:space="preserve">カケンヒブンヤ </t>
    </rPh>
    <rPh sb="10" eb="12">
      <t xml:space="preserve">シンサ </t>
    </rPh>
    <rPh sb="12" eb="14">
      <t xml:space="preserve">クブン </t>
    </rPh>
    <rPh sb="15" eb="16">
      <t xml:space="preserve">チュウ </t>
    </rPh>
    <rPh sb="16" eb="18">
      <t xml:space="preserve">ショウクブン </t>
    </rPh>
    <phoneticPr fontId="1"/>
  </si>
  <si>
    <r>
      <rPr>
        <vertAlign val="superscript"/>
        <sz val="12"/>
        <color theme="1"/>
        <rFont val="游ゴシック Regular"/>
        <charset val="128"/>
      </rPr>
      <t>＊</t>
    </r>
    <r>
      <rPr>
        <sz val="12"/>
        <color theme="1"/>
        <rFont val="游ゴシック Regular"/>
        <charset val="128"/>
      </rPr>
      <t>専門分野（自由記述）の例：古気候学、生物地球化学、土壌生態学、水文学、考古学など</t>
    </r>
    <rPh sb="1" eb="5">
      <t xml:space="preserve">センモンブンヤ </t>
    </rPh>
    <rPh sb="5" eb="6">
      <t>（</t>
    </rPh>
    <rPh sb="6" eb="10">
      <t xml:space="preserve">ジユウキジュツ </t>
    </rPh>
    <phoneticPr fontId="1"/>
  </si>
  <si>
    <r>
      <rPr>
        <vertAlign val="superscript"/>
        <sz val="12"/>
        <color theme="1"/>
        <rFont val="游ゴシック Regular"/>
        <charset val="128"/>
      </rPr>
      <t>＊＊＊</t>
    </r>
    <r>
      <rPr>
        <sz val="12"/>
        <color theme="1"/>
        <rFont val="游ゴシック Regular"/>
        <charset val="128"/>
      </rPr>
      <t>入力内容について、何か問題や補足がございましたら、こちらにご記入ください。</t>
    </r>
    <rPh sb="0" eb="2">
      <t>＊＊＊</t>
    </rPh>
    <phoneticPr fontId="1"/>
  </si>
  <si>
    <t>【参考：科学研究費助成事業「審査区分表」大区分・中区分】</t>
    <rPh sb="1" eb="3">
      <t xml:space="preserve">サンコウ </t>
    </rPh>
    <rPh sb="4" eb="9">
      <t xml:space="preserve">カガクケンキュウヒ </t>
    </rPh>
    <rPh sb="9" eb="13">
      <t xml:space="preserve">ジョセイジギョウ </t>
    </rPh>
    <rPh sb="14" eb="19">
      <t xml:space="preserve">シンサクブンヒョウ </t>
    </rPh>
    <rPh sb="20" eb="23">
      <t xml:space="preserve">ダイクブン </t>
    </rPh>
    <rPh sb="24" eb="27">
      <t xml:space="preserve">チュウクブン </t>
    </rPh>
    <phoneticPr fontId="1"/>
  </si>
  <si>
    <t>大区分</t>
    <rPh sb="0" eb="3">
      <t xml:space="preserve">ダイクブン </t>
    </rPh>
    <phoneticPr fontId="1"/>
  </si>
  <si>
    <t>中区分コード</t>
    <rPh sb="0" eb="3">
      <t xml:space="preserve">チュウクブン </t>
    </rPh>
    <phoneticPr fontId="1"/>
  </si>
  <si>
    <t>中区分名称</t>
    <rPh sb="0" eb="3">
      <t xml:space="preserve">チュウクブン </t>
    </rPh>
    <rPh sb="3" eb="5">
      <t xml:space="preserve">メイショウ </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</si>
  <si>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</si>
  <si>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</si>
  <si>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</si>
  <si>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</si>
  <si>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</si>
  <si>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</si>
  <si>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</si>
  <si>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</si>
  <si>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</si>
  <si>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</si>
  <si>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</si>
  <si>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（西暦）</t>
    <phoneticPr fontId="1"/>
  </si>
  <si>
    <t>年</t>
    <rPh sb="0" eb="1">
      <t>ネｎ</t>
    </rPh>
    <phoneticPr fontId="1"/>
  </si>
  <si>
    <t>月</t>
    <phoneticPr fontId="2"/>
  </si>
  <si>
    <t>日</t>
    <rPh sb="0" eb="1">
      <t>ニチ</t>
    </rPh>
    <phoneticPr fontId="2"/>
  </si>
  <si>
    <t>総合地球環境学研究所長　殿</t>
    <rPh sb="0" eb="2">
      <t>ソウゴウ</t>
    </rPh>
    <rPh sb="2" eb="4">
      <t>チキュウ</t>
    </rPh>
    <rPh sb="4" eb="6">
      <t>カンキョウ</t>
    </rPh>
    <rPh sb="6" eb="7">
      <t>ガク</t>
    </rPh>
    <rPh sb="7" eb="10">
      <t>ケンキュウショ</t>
    </rPh>
    <rPh sb="10" eb="11">
      <t>チョウ</t>
    </rPh>
    <rPh sb="12" eb="13">
      <t>ドノ</t>
    </rPh>
    <phoneticPr fontId="1"/>
  </si>
  <si>
    <t>申請者（研究代表者）</t>
    <rPh sb="0" eb="3">
      <t xml:space="preserve">シンセイシャ </t>
    </rPh>
    <rPh sb="4" eb="9">
      <t xml:space="preserve">ケンキュウダイヒョウシャ </t>
    </rPh>
    <phoneticPr fontId="1"/>
  </si>
  <si>
    <t>職　名</t>
    <rPh sb="0" eb="3">
      <t xml:space="preserve">ショクメイ </t>
    </rPh>
    <phoneticPr fontId="1"/>
  </si>
  <si>
    <t>氏　名</t>
    <rPh sb="0" eb="3">
      <t xml:space="preserve">シメイ </t>
    </rPh>
    <phoneticPr fontId="1"/>
  </si>
  <si>
    <t>連絡先</t>
    <rPh sb="0" eb="3">
      <t xml:space="preserve">レンラクサキ </t>
    </rPh>
    <phoneticPr fontId="1"/>
  </si>
  <si>
    <t>電話</t>
    <rPh sb="0" eb="2">
      <t xml:space="preserve">デンワ </t>
    </rPh>
    <phoneticPr fontId="1"/>
  </si>
  <si>
    <t>FAX</t>
    <phoneticPr fontId="1"/>
  </si>
  <si>
    <t>E-mail</t>
  </si>
  <si>
    <t>同位体環境学共同研究事業公募要領の記載事項および下記の内容に同意の上で、貴研究所で研究を行います。</t>
    <rPh sb="33" eb="34">
      <t xml:space="preserve">ウエデ </t>
    </rPh>
    <rPh sb="44" eb="45">
      <t xml:space="preserve">オコナイマス </t>
    </rPh>
    <phoneticPr fontId="1"/>
  </si>
  <si>
    <t>※</t>
  </si>
  <si>
    <t>大学または研究機関に所属する研究者の研究活動であることを誓約します。</t>
    <phoneticPr fontId="1"/>
  </si>
  <si>
    <t>参加者の所属機関にて研究倫理教育が実施されていない場合は、日本学術振興会の研究倫理eラーニング[eL CoRE]研究者向けコースを受講します。URL：https://elcore.jsps.go.jp/top.aspx</t>
    <rPh sb="0" eb="3">
      <t xml:space="preserve">サンカシャ </t>
    </rPh>
    <phoneticPr fontId="1"/>
  </si>
  <si>
    <t>参加者は、共同研究開始までに労災保険、学生教育研究災害傷害保険、又は同等以上の傷害保険に加入することを誓約します。</t>
    <rPh sb="0" eb="3">
      <t xml:space="preserve">サンカシャハ </t>
    </rPh>
    <rPh sb="5" eb="11">
      <t xml:space="preserve">キョウドウケンキュウカイシマデニ </t>
    </rPh>
    <rPh sb="14" eb="18">
      <t xml:space="preserve">ロウサイホケン </t>
    </rPh>
    <rPh sb="19" eb="21">
      <t xml:space="preserve">ガクセイ </t>
    </rPh>
    <rPh sb="21" eb="25">
      <t xml:space="preserve">キョウイクケンキュウ </t>
    </rPh>
    <rPh sb="25" eb="31">
      <t xml:space="preserve">サイガイショウガイホケン </t>
    </rPh>
    <rPh sb="32" eb="33">
      <t xml:space="preserve">マタハ </t>
    </rPh>
    <rPh sb="34" eb="38">
      <t xml:space="preserve">ドウトウイジョウノ </t>
    </rPh>
    <rPh sb="39" eb="43">
      <t xml:space="preserve">ショウガイホケンニ </t>
    </rPh>
    <rPh sb="44" eb="46">
      <t xml:space="preserve">カニュウスルコトヲ </t>
    </rPh>
    <rPh sb="51" eb="53">
      <t xml:space="preserve">セイヤクシマス </t>
    </rPh>
    <phoneticPr fontId="1"/>
  </si>
  <si>
    <t>研究課題名</t>
    <rPh sb="0" eb="5">
      <t xml:space="preserve">ケンキュウカダイメイ </t>
    </rPh>
    <phoneticPr fontId="1"/>
  </si>
  <si>
    <t>研究期間</t>
    <rPh sb="0" eb="2">
      <t xml:space="preserve">ケンキュウキカン </t>
    </rPh>
    <rPh sb="2" eb="4">
      <t xml:space="preserve">キカン </t>
    </rPh>
    <phoneticPr fontId="1"/>
  </si>
  <si>
    <t>研究組織</t>
    <rPh sb="0" eb="4">
      <t xml:space="preserve">ケンキュウソシキ </t>
    </rPh>
    <phoneticPr fontId="1"/>
  </si>
  <si>
    <t>（様式２−２に記載）</t>
    <rPh sb="1" eb="3">
      <t xml:space="preserve">ヨウシキ </t>
    </rPh>
    <rPh sb="7" eb="9">
      <t xml:space="preserve">キサイ </t>
    </rPh>
    <phoneticPr fontId="1"/>
  </si>
  <si>
    <t>申請者が貴研究所において研究に従事することを承諾します。</t>
    <phoneticPr fontId="1"/>
  </si>
  <si>
    <t>（西暦）</t>
    <rPh sb="1" eb="3">
      <t xml:space="preserve">セイレキ </t>
    </rPh>
    <phoneticPr fontId="1"/>
  </si>
  <si>
    <t>年</t>
    <rPh sb="0" eb="1">
      <t xml:space="preserve">ネン </t>
    </rPh>
    <phoneticPr fontId="1"/>
  </si>
  <si>
    <t>月</t>
    <rPh sb="0" eb="1">
      <t xml:space="preserve">ガツ </t>
    </rPh>
    <phoneticPr fontId="1"/>
  </si>
  <si>
    <t>日</t>
    <rPh sb="0" eb="1">
      <t xml:space="preserve">ニチ </t>
    </rPh>
    <phoneticPr fontId="1"/>
  </si>
  <si>
    <t>申請者の所属長　職・氏名</t>
  </si>
  <si>
    <t>提出日</t>
    <rPh sb="0" eb="3">
      <t xml:space="preserve">テイシュツビ </t>
    </rPh>
    <phoneticPr fontId="1"/>
  </si>
  <si>
    <t>月</t>
    <rPh sb="0" eb="1">
      <t>ガツ</t>
    </rPh>
    <phoneticPr fontId="2"/>
  </si>
  <si>
    <t>研究代表者</t>
    <rPh sb="0" eb="5">
      <t xml:space="preserve">ケンキュウダイヒョウシャ </t>
    </rPh>
    <phoneticPr fontId="1"/>
  </si>
  <si>
    <t>研究課題名</t>
    <rPh sb="0" eb="4">
      <t xml:space="preserve">ケンキュウダイモク </t>
    </rPh>
    <phoneticPr fontId="1"/>
  </si>
  <si>
    <t>研究組織一覧</t>
    <rPh sb="0" eb="6">
      <t xml:space="preserve">ケンキュウソシキイチラン </t>
    </rPh>
    <phoneticPr fontId="1"/>
  </si>
  <si>
    <r>
      <rPr>
        <sz val="11"/>
        <color rgb="FFFF0000"/>
        <rFont val="ＭＳ Ｐ明朝"/>
        <family val="1"/>
        <charset val="128"/>
      </rPr>
      <t>研究代表者、ならびに共同研究者全員</t>
    </r>
    <r>
      <rPr>
        <sz val="11"/>
        <rFont val="ＭＳ Ｐ明朝"/>
        <family val="1"/>
        <charset val="128"/>
      </rPr>
      <t>の氏名、所属、職、ならびに地球研実験施設の使用予定について下表に記入してください。</t>
    </r>
    <rPh sb="0" eb="5">
      <t xml:space="preserve">ケンキュウダイヒョウシャ </t>
    </rPh>
    <rPh sb="15" eb="17">
      <t xml:space="preserve">ゼンイン </t>
    </rPh>
    <rPh sb="21" eb="23">
      <t xml:space="preserve">ショゾク </t>
    </rPh>
    <rPh sb="24" eb="25">
      <t xml:space="preserve">ショクメイ </t>
    </rPh>
    <rPh sb="30" eb="33">
      <t xml:space="preserve">チキュウケン </t>
    </rPh>
    <rPh sb="33" eb="37">
      <t xml:space="preserve">ジッケンシセツノ </t>
    </rPh>
    <phoneticPr fontId="1"/>
  </si>
  <si>
    <t>■</t>
    <rPh sb="0" eb="1">
      <t xml:space="preserve">ケンキュウシャ ジョウキン ヒジョウキンショクイン ガクシントワナイ トウ カタハ ケンキュウシャノベツ ランデ </t>
    </rPh>
    <phoneticPr fontId="1"/>
  </si>
  <si>
    <t>「研究者の別」における研究者とは、常勤・非常勤職員、学振特別研究員（PD、DC1、DC2を問わない）、教務補佐員等を指します。</t>
    <rPh sb="5" eb="6">
      <t xml:space="preserve">ベツ </t>
    </rPh>
    <rPh sb="11" eb="14">
      <t xml:space="preserve">ケンキュウシャトハ </t>
    </rPh>
    <rPh sb="51" eb="56">
      <t xml:space="preserve">キョウムホサイン </t>
    </rPh>
    <rPh sb="58" eb="59">
      <t xml:space="preserve">サシマス </t>
    </rPh>
    <phoneticPr fontId="1"/>
  </si>
  <si>
    <t>■</t>
    <phoneticPr fontId="1"/>
  </si>
  <si>
    <t>■</t>
    <rPh sb="0" eb="1">
      <t xml:space="preserve">ゴジツ ジッケンシセツ リヨウシャ ツイカスルバアイハ ヒツヨウガ ショウジタ ヨウシキ ヨウシキ ホンヨウシキノ サイテイシュツガヒツヨウトナリマス </t>
    </rPh>
    <phoneticPr fontId="1"/>
  </si>
  <si>
    <t>後日実験施設利用者を追加する必要が生じた場合は、様式２−２（本様式）の再提出が必要となります。</t>
    <phoneticPr fontId="1"/>
  </si>
  <si>
    <t>氏名</t>
    <rPh sb="0" eb="1">
      <t xml:space="preserve">ケンキュウシャノベツ </t>
    </rPh>
    <phoneticPr fontId="1"/>
  </si>
  <si>
    <t>所属</t>
    <rPh sb="0" eb="1">
      <t xml:space="preserve">ショゾク </t>
    </rPh>
    <phoneticPr fontId="1"/>
  </si>
  <si>
    <t>職名
（学年）</t>
    <rPh sb="0" eb="2">
      <t xml:space="preserve">ショクメイ </t>
    </rPh>
    <rPh sb="3" eb="5">
      <t xml:space="preserve">ガクネン </t>
    </rPh>
    <phoneticPr fontId="1"/>
  </si>
  <si>
    <t>研究者の別</t>
    <phoneticPr fontId="1"/>
  </si>
  <si>
    <t>共通機器名</t>
    <rPh sb="0" eb="4">
      <t xml:space="preserve">キョウツウキキリャクショウ キニュウヨウリョウ </t>
    </rPh>
    <rPh sb="4" eb="5">
      <t xml:space="preserve">メイ </t>
    </rPh>
    <phoneticPr fontId="1"/>
  </si>
  <si>
    <t>※記入要領にある共通機器名を参照のこと</t>
    <phoneticPr fontId="1"/>
  </si>
  <si>
    <t>研究組織一覧（つづき）</t>
    <rPh sb="0" eb="6">
      <t xml:space="preserve">ケンキュウソシキイチラン </t>
    </rPh>
    <phoneticPr fontId="1"/>
  </si>
  <si>
    <t>枚目</t>
    <rPh sb="0" eb="2">
      <t xml:space="preserve">マイメ </t>
    </rPh>
    <phoneticPr fontId="1"/>
  </si>
  <si>
    <t>こちらにご記入いただいた情報は、文部科学省等への調査回答に使用します。
共同研究者の数や属性は大学共同利用機関の重要な活動データとなりますため、ご協力のほどよろしくお願いいたします。</t>
    <phoneticPr fontId="1"/>
  </si>
  <si>
    <t>所属機関</t>
    <rPh sb="0" eb="4">
      <t xml:space="preserve">ショゾクキカン </t>
    </rPh>
    <phoneticPr fontId="1"/>
  </si>
  <si>
    <t>※グレーのセルへは、様式2-1から自動転記されます。</t>
    <rPh sb="10" eb="12">
      <t xml:space="preserve">ヨウシキ </t>
    </rPh>
    <rPh sb="17" eb="19">
      <t xml:space="preserve">ジドウ </t>
    </rPh>
    <rPh sb="19" eb="21">
      <t xml:space="preserve">テンキサレマス </t>
    </rPh>
    <phoneticPr fontId="1"/>
  </si>
  <si>
    <t>　部局・学部等</t>
    <rPh sb="1" eb="3">
      <t xml:space="preserve">ブキョク </t>
    </rPh>
    <rPh sb="4" eb="6">
      <t xml:space="preserve">ガクブ </t>
    </rPh>
    <rPh sb="6" eb="7">
      <t xml:space="preserve">トウ </t>
    </rPh>
    <phoneticPr fontId="1"/>
  </si>
  <si>
    <t>微量TIMS-Re-filament-only</t>
  </si>
  <si>
    <t>（選択）</t>
    <phoneticPr fontId="1"/>
  </si>
  <si>
    <t>γ線</t>
  </si>
  <si>
    <t>TIMS-W-filament-only</t>
  </si>
  <si>
    <t>TIMS-W-filament-set</t>
  </si>
  <si>
    <t>TIMS-Re-filament-only</t>
  </si>
  <si>
    <t>TIMS-Re-filament-set</t>
  </si>
  <si>
    <t>TIMSのみ</t>
  </si>
  <si>
    <t>微量TIMS-W-filament-only</t>
    <rPh sb="0" eb="2">
      <t xml:space="preserve">ビリョウ </t>
    </rPh>
    <phoneticPr fontId="1"/>
  </si>
  <si>
    <t>微量TIMS-W-filament-set</t>
    <rPh sb="0" eb="2">
      <t xml:space="preserve">ビリョウ </t>
    </rPh>
    <phoneticPr fontId="1"/>
  </si>
  <si>
    <t>微量TIMS-Re-filament-set</t>
  </si>
  <si>
    <t>微量TIMSのみ</t>
  </si>
  <si>
    <t>MC-ICPMS-only</t>
  </si>
  <si>
    <t>MC-ICPMS-set</t>
  </si>
  <si>
    <t>微量MC-ICPMS-set</t>
  </si>
  <si>
    <t>有機物OH-IRMS</t>
  </si>
  <si>
    <t>有機物H-Cr-IRMS</t>
  </si>
  <si>
    <t>炭酸塩-IRMS</t>
  </si>
  <si>
    <t>Picarro</t>
  </si>
  <si>
    <t>水平衡OH-IRMS</t>
  </si>
  <si>
    <t>GC/C-IRMS</t>
  </si>
  <si>
    <t>Dual Inlet-IRMS</t>
  </si>
  <si>
    <t>ICP-MS</t>
  </si>
  <si>
    <t>ICP-QQQ</t>
  </si>
  <si>
    <t>ICP発光</t>
    <rPh sb="0" eb="2">
      <t>ハッコウ</t>
    </rPh>
    <phoneticPr fontId="1"/>
  </si>
  <si>
    <t>イオンクロ</t>
  </si>
  <si>
    <t>マイクロ波分解</t>
  </si>
  <si>
    <t>低温灰化</t>
  </si>
  <si>
    <t>ダイセクター</t>
  </si>
  <si>
    <t>Geomil</t>
  </si>
  <si>
    <t>Discoplan</t>
  </si>
  <si>
    <t>ミキサーミル</t>
  </si>
  <si>
    <t>ビーズショッカー</t>
  </si>
  <si>
    <t>顕微鏡</t>
  </si>
  <si>
    <t>CN-IRMS</t>
  </si>
  <si>
    <t>S-IRMS</t>
  </si>
  <si>
    <t>共通機器名</t>
    <rPh sb="0" eb="4">
      <t xml:space="preserve">キョウツウキキメイ </t>
    </rPh>
    <rPh sb="4" eb="5">
      <t xml:space="preserve">メイ </t>
    </rPh>
    <phoneticPr fontId="1"/>
  </si>
  <si>
    <t>γ線スペクトロメーター</t>
    <phoneticPr fontId="1"/>
  </si>
  <si>
    <r>
      <t>表面電離型質量分析装置（TIMS）
※10</t>
    </r>
    <r>
      <rPr>
        <vertAlign val="superscript"/>
        <sz val="11"/>
        <rFont val="游ゴシック Regular"/>
        <charset val="128"/>
      </rPr>
      <t>13</t>
    </r>
    <r>
      <rPr>
        <sz val="11"/>
        <rFont val="游ゴシック Regular"/>
        <charset val="128"/>
      </rPr>
      <t>Ωアンプを使用</t>
    </r>
    <phoneticPr fontId="1"/>
  </si>
  <si>
    <r>
      <t>高分解能マルチコレクター誘導結合プラズマ質量分析装置（MC-ICP-MS）　※10</t>
    </r>
    <r>
      <rPr>
        <vertAlign val="superscript"/>
        <sz val="11"/>
        <color theme="1"/>
        <rFont val="游ゴシック Regular"/>
        <charset val="128"/>
      </rPr>
      <t>13</t>
    </r>
    <r>
      <rPr>
        <sz val="11"/>
        <color theme="1"/>
        <rFont val="游ゴシック Regular"/>
        <charset val="128"/>
      </rPr>
      <t>Ωアンプを使用</t>
    </r>
    <phoneticPr fontId="1"/>
  </si>
  <si>
    <t>【有機物CN測定用】元素分析計付きIRMS（EA-IRMS）</t>
    <phoneticPr fontId="1"/>
  </si>
  <si>
    <t>【イオウ測定用】元素分析計付きIRMS（EA-IRMS）</t>
    <phoneticPr fontId="1"/>
  </si>
  <si>
    <t>誘導結合プラズマ発光分光分析装置（ICP-AES）</t>
    <rPh sb="0" eb="5">
      <t>ハッコウ</t>
    </rPh>
    <phoneticPr fontId="1"/>
  </si>
  <si>
    <t>試料粉砕装置マルチビーズショッカー</t>
    <phoneticPr fontId="1"/>
  </si>
  <si>
    <t>多機能型デジタル顕微鏡</t>
    <rPh sb="3" eb="4">
      <t xml:space="preserve">カタ </t>
    </rPh>
    <phoneticPr fontId="1"/>
  </si>
  <si>
    <t>γ線の分析</t>
  </si>
  <si>
    <t>利用者選定同位体</t>
    <rPh sb="0" eb="3">
      <t>リヨウシャ</t>
    </rPh>
    <rPh sb="3" eb="5">
      <t>センテイ</t>
    </rPh>
    <rPh sb="5" eb="8">
      <t>ドウイタイ</t>
    </rPh>
    <phoneticPr fontId="1"/>
  </si>
  <si>
    <t>微量な利用者選定同位体</t>
    <rPh sb="0" eb="3">
      <t>リヨウシャ</t>
    </rPh>
    <rPh sb="3" eb="5">
      <t>センテイ</t>
    </rPh>
    <rPh sb="5" eb="8">
      <t>ドウイタイ</t>
    </rPh>
    <phoneticPr fontId="1"/>
  </si>
  <si>
    <t>有機物のC, N同位体</t>
  </si>
  <si>
    <t>微量な有機物のC, N同位体</t>
    <rPh sb="0" eb="2">
      <t xml:space="preserve">ビリョウナ </t>
    </rPh>
    <phoneticPr fontId="1"/>
  </si>
  <si>
    <t>無機・有機物のS同位体</t>
    <rPh sb="0" eb="2">
      <t>・</t>
    </rPh>
    <phoneticPr fontId="1"/>
  </si>
  <si>
    <t>有機物のO, H同位体</t>
  </si>
  <si>
    <t>炭酸塩，DICのC, O同位体</t>
  </si>
  <si>
    <t>水のH, O同位体</t>
  </si>
  <si>
    <t>化合物レベル同位体</t>
    <rPh sb="0" eb="3">
      <t>カゴウブツ</t>
    </rPh>
    <rPh sb="6" eb="9">
      <t>ドウイタイ</t>
    </rPh>
    <phoneticPr fontId="1"/>
  </si>
  <si>
    <t>ガス態の同位体</t>
    <rPh sb="2" eb="3">
      <t>タイ</t>
    </rPh>
    <rPh sb="4" eb="7">
      <t>ドウイタイ</t>
    </rPh>
    <phoneticPr fontId="1"/>
  </si>
  <si>
    <t>無機多元素質量分析</t>
  </si>
  <si>
    <t>無機多元素同時定量</t>
  </si>
  <si>
    <t>溶液中の無機イオン濃度</t>
  </si>
  <si>
    <t>ICP-MS等の試料の前処理</t>
  </si>
  <si>
    <t>揮発性無機元素の損失を抑えた灰化処理</t>
  </si>
  <si>
    <t>マイクロスケールでの試料切断・回収</t>
  </si>
  <si>
    <t>マイクロスケールでの試料切削・回収</t>
  </si>
  <si>
    <t>岩石等の固体試料の切断および研磨</t>
  </si>
  <si>
    <t>少量の試料の粉砕</t>
  </si>
  <si>
    <t>組織や構造の観察</t>
  </si>
  <si>
    <t>Sr等の同位体：試料作成含まず</t>
    <phoneticPr fontId="1"/>
  </si>
  <si>
    <t>Nd等の同位体：試料作成含まず</t>
    <phoneticPr fontId="1"/>
  </si>
  <si>
    <t>微量なSr等の同位体：試料作成含まず</t>
    <rPh sb="0" eb="2">
      <t xml:space="preserve">ビリョウナ </t>
    </rPh>
    <phoneticPr fontId="1"/>
  </si>
  <si>
    <t>微量なNd等の同位体：試料作成含まず</t>
    <phoneticPr fontId="1"/>
  </si>
  <si>
    <t>多元素同位体測定：試料作成含まず</t>
    <phoneticPr fontId="1"/>
  </si>
  <si>
    <t>微量な多元素同位体測定：試料作成含まず</t>
    <phoneticPr fontId="1"/>
  </si>
  <si>
    <t>Sr等の同位体：試料作成込み</t>
    <rPh sb="12" eb="13">
      <t xml:space="preserve">コミ </t>
    </rPh>
    <phoneticPr fontId="1"/>
  </si>
  <si>
    <t>Nd等の同位体：試料作成込み</t>
    <phoneticPr fontId="1"/>
  </si>
  <si>
    <t>微量なSr等の同位体：試料作成込み</t>
    <rPh sb="0" eb="2">
      <t xml:space="preserve">ビリョウナ </t>
    </rPh>
    <phoneticPr fontId="1"/>
  </si>
  <si>
    <t>微量なNd等の同位体：試料作成込み</t>
    <phoneticPr fontId="1"/>
  </si>
  <si>
    <t>多元素同位体測定：試料作成込み</t>
    <phoneticPr fontId="1"/>
  </si>
  <si>
    <t>微量な多元素同位体測定：試料作成込み</t>
    <phoneticPr fontId="1"/>
  </si>
  <si>
    <t>有機物のH同位体（UniPrep水平衡法）</t>
    <rPh sb="16" eb="17">
      <t>ミズ</t>
    </rPh>
    <rPh sb="17" eb="20">
      <t>ヘイコウ</t>
    </rPh>
    <phoneticPr fontId="1"/>
  </si>
  <si>
    <t>有機物のH同位体（比較平衡法）</t>
    <rPh sb="9" eb="14">
      <t>ヒカク</t>
    </rPh>
    <phoneticPr fontId="1"/>
  </si>
  <si>
    <t>摘要</t>
    <rPh sb="0" eb="2">
      <t xml:space="preserve">テキヨウ </t>
    </rPh>
    <phoneticPr fontId="1"/>
  </si>
  <si>
    <r>
      <t>専門分野（科研費審査区分：小区分）</t>
    </r>
    <r>
      <rPr>
        <vertAlign val="superscript"/>
        <sz val="12"/>
        <color theme="1"/>
        <rFont val="游ゴシック Regular"/>
        <charset val="128"/>
      </rPr>
      <t>＊＊</t>
    </r>
    <rPh sb="0" eb="4">
      <t xml:space="preserve">センモンブンヤ </t>
    </rPh>
    <rPh sb="5" eb="8">
      <t xml:space="preserve">カケンヒブンヤ </t>
    </rPh>
    <rPh sb="8" eb="10">
      <t xml:space="preserve">シンサ </t>
    </rPh>
    <rPh sb="10" eb="12">
      <t xml:space="preserve">クブン </t>
    </rPh>
    <rPh sb="13" eb="16">
      <t xml:space="preserve">ショウクブン </t>
    </rPh>
    <phoneticPr fontId="1"/>
  </si>
  <si>
    <r>
      <rPr>
        <vertAlign val="superscript"/>
        <sz val="12"/>
        <rFont val="游ゴシック Regular"/>
        <charset val="128"/>
      </rPr>
      <t>＊＊</t>
    </r>
    <r>
      <rPr>
        <sz val="12"/>
        <rFont val="游ゴシック Regular"/>
        <charset val="128"/>
      </rPr>
      <t>まず専門分野を最も良く表す科研費審査区分（小区分）が属している中区分のコード番号（１〜２桁の数字）をご記入ください（コードを記入すると、水色のセルに中区分の説明が表示されますので、間違いないかをご確認ください）。
中区分コード番号を入力すると、小区分のプルダウンに選択肢が表示されますので、適切な小区分を選択してください。
審査区分は、</t>
    </r>
    <r>
      <rPr>
        <u/>
        <sz val="12"/>
        <color theme="10"/>
        <rFont val="游ゴシック Regular"/>
        <charset val="128"/>
      </rPr>
      <t>「科学研究費助成事業　審査区分表」（このセルをクリックするとJSPSの審査区分表ページが開きます）</t>
    </r>
    <r>
      <rPr>
        <sz val="12"/>
        <rFont val="游ゴシック Regular"/>
        <charset val="128"/>
      </rPr>
      <t>で確認できます。</t>
    </r>
    <rPh sb="4" eb="6">
      <t xml:space="preserve">センモン </t>
    </rPh>
    <rPh sb="28" eb="29">
      <t xml:space="preserve">フクム </t>
    </rPh>
    <rPh sb="40" eb="42">
      <t xml:space="preserve">バンゴウ </t>
    </rPh>
    <rPh sb="68" eb="73">
      <t xml:space="preserve">シンサクブンヒョウ </t>
    </rPh>
    <rPh sb="77" eb="78">
      <t xml:space="preserve">ヒラキマアス </t>
    </rPh>
    <rPh sb="108" eb="109">
      <t xml:space="preserve">センモンブンヤノ </t>
    </rPh>
    <rPh sb="109" eb="112">
      <t xml:space="preserve">チュウクブン </t>
    </rPh>
    <rPh sb="118" eb="120">
      <t xml:space="preserve">ニュウリョク </t>
    </rPh>
    <rPh sb="124" eb="127">
      <t xml:space="preserve">ショウクブンノ </t>
    </rPh>
    <rPh sb="134" eb="137">
      <t xml:space="preserve">センタクシガ </t>
    </rPh>
    <rPh sb="138" eb="140">
      <t xml:space="preserve">ヒョウジサレマスノデ </t>
    </rPh>
    <rPh sb="147" eb="149">
      <t xml:space="preserve">テキセツナ </t>
    </rPh>
    <rPh sb="150" eb="153">
      <t xml:space="preserve">ショウクブンヲ </t>
    </rPh>
    <rPh sb="154" eb="156">
      <t xml:space="preserve">センタクシテクダサ </t>
    </rPh>
    <rPh sb="163" eb="164">
      <t xml:space="preserve">カケンヒ </t>
    </rPh>
    <rPh sb="164" eb="165">
      <t xml:space="preserve">シンサ </t>
    </rPh>
    <rPh sb="165" eb="166">
      <t xml:space="preserve">チュウクブンハ </t>
    </rPh>
    <rPh sb="218" eb="220">
      <t xml:space="preserve">カクニンデキマス </t>
    </rPh>
    <phoneticPr fontId="1"/>
  </si>
  <si>
    <t>申請者欄、所属長欄ともに押印が必要です。所属長欄の印は所属機関印（公印）としてください。</t>
    <rPh sb="0" eb="3">
      <t xml:space="preserve">シンセイシャ </t>
    </rPh>
    <rPh sb="3" eb="4">
      <t xml:space="preserve">ラン </t>
    </rPh>
    <rPh sb="5" eb="8">
      <t xml:space="preserve">ショゾクチョウ </t>
    </rPh>
    <rPh sb="8" eb="9">
      <t xml:space="preserve">ラン </t>
    </rPh>
    <rPh sb="12" eb="14">
      <t xml:space="preserve">オウインガヒツヨウデス </t>
    </rPh>
    <rPh sb="20" eb="24">
      <t xml:space="preserve">ショゾクチョウランノ </t>
    </rPh>
    <rPh sb="25" eb="26">
      <t xml:space="preserve">インハ </t>
    </rPh>
    <rPh sb="27" eb="31">
      <t xml:space="preserve">ショゾクキカンイン </t>
    </rPh>
    <rPh sb="31" eb="32">
      <t xml:space="preserve">イン </t>
    </rPh>
    <rPh sb="33" eb="35">
      <t xml:space="preserve">コウイン </t>
    </rPh>
    <phoneticPr fontId="1"/>
  </si>
  <si>
    <t>㊞</t>
    <phoneticPr fontId="1"/>
  </si>
  <si>
    <t>公印</t>
    <rPh sb="0" eb="2">
      <t xml:space="preserve">コウイン </t>
    </rPh>
    <phoneticPr fontId="1"/>
  </si>
  <si>
    <t>記入欄が一枚で足りない場合は、様式２−２（研究組織一覧）（つづき）シートをご使用下さい。それでも足りない場合は、doitai@chikyu.ac.jpまでお問い合わせ下さい。</t>
    <rPh sb="0" eb="3">
      <t xml:space="preserve">キニュウランガ </t>
    </rPh>
    <rPh sb="4" eb="6">
      <t xml:space="preserve">イチマイデタリナイバアイハ </t>
    </rPh>
    <rPh sb="15" eb="17">
      <t xml:space="preserve">ヨウシキ </t>
    </rPh>
    <rPh sb="21" eb="27">
      <t>ケンｋ</t>
    </rPh>
    <rPh sb="67" eb="69">
      <t xml:space="preserve">フクセイシテ </t>
    </rPh>
    <phoneticPr fontId="1"/>
  </si>
  <si>
    <t>実験施設使用予定の方は、使用希望共通機器を選択してください（一装置につき一行使用のこと）。</t>
    <rPh sb="0" eb="4">
      <t xml:space="preserve">ジッケンシセツ </t>
    </rPh>
    <rPh sb="16" eb="18">
      <t xml:space="preserve">キョウツウ </t>
    </rPh>
    <rPh sb="18" eb="20">
      <t xml:space="preserve">キョウツウキキ </t>
    </rPh>
    <rPh sb="21" eb="23">
      <t xml:space="preserve">センタクシテ </t>
    </rPh>
    <rPh sb="30" eb="33">
      <t xml:space="preserve">イチソウチ </t>
    </rPh>
    <rPh sb="36" eb="38">
      <t xml:space="preserve">イチギョウ </t>
    </rPh>
    <rPh sb="38" eb="40">
      <t xml:space="preserve">シヨウ </t>
    </rPh>
    <phoneticPr fontId="1"/>
  </si>
  <si>
    <t>地球研
実験施設
利用予定</t>
    <rPh sb="0" eb="3">
      <t xml:space="preserve">チキュケン </t>
    </rPh>
    <rPh sb="3" eb="7">
      <t xml:space="preserve">ジッケンシセツ </t>
    </rPh>
    <rPh sb="7" eb="9">
      <t xml:space="preserve">シヨウヨテイ </t>
    </rPh>
    <rPh sb="9" eb="11">
      <t xml:space="preserve">リヨウ </t>
    </rPh>
    <phoneticPr fontId="1"/>
  </si>
  <si>
    <t>総合地球環境学研究所が承諾書を受領した日　〜　2027年3月31日</t>
    <rPh sb="0" eb="10">
      <t>ソウ</t>
    </rPh>
    <rPh sb="11" eb="14">
      <t xml:space="preserve">ショウダクショヲ </t>
    </rPh>
    <rPh sb="15" eb="17">
      <t xml:space="preserve">ジュリョウシタ </t>
    </rPh>
    <rPh sb="19" eb="20">
      <t xml:space="preserve">ヒ </t>
    </rPh>
    <rPh sb="27" eb="28">
      <t xml:space="preserve">ネン </t>
    </rPh>
    <rPh sb="29" eb="30">
      <t xml:space="preserve">ガツ </t>
    </rPh>
    <rPh sb="32" eb="33">
      <t xml:space="preserve">ニチ </t>
    </rPh>
    <phoneticPr fontId="1"/>
  </si>
  <si>
    <t>2026年度　総合地球環境学研究所　同位体環境学共同研究　承諾書</t>
    <phoneticPr fontId="1"/>
  </si>
  <si>
    <t>研究組織の参加者は所属する大学等で研究倫理教育を受講していることを誓約します。（未受講者は2026年度中に受講することを誓約します。）</t>
    <phoneticPr fontId="1"/>
  </si>
  <si>
    <t>年齢（2026.04.01現在）</t>
    <rPh sb="0" eb="2">
      <t xml:space="preserve">ネンレイ </t>
    </rPh>
    <rPh sb="13" eb="15">
      <t xml:space="preserve">ゲンザイ </t>
    </rPh>
    <phoneticPr fontId="1"/>
  </si>
  <si>
    <t>■（様式２−１）　2026年度　総合地球環境学研究所　同位体環境学共同研究　承諾書</t>
    <rPh sb="2" eb="4">
      <t xml:space="preserve">ヨウシキ </t>
    </rPh>
    <rPh sb="13" eb="15">
      <t xml:space="preserve">ネンド </t>
    </rPh>
    <rPh sb="16" eb="26">
      <t>ソウ</t>
    </rPh>
    <rPh sb="27" eb="37">
      <t>ドウイ</t>
    </rPh>
    <rPh sb="38" eb="41">
      <t xml:space="preserve">ショウダクショ </t>
    </rPh>
    <phoneticPr fontId="1"/>
  </si>
  <si>
    <t>地球研実験施設の利用予定のない共同研究者の方は、共通機器名欄の選択は不要です。</t>
    <rPh sb="0" eb="3">
      <t xml:space="preserve">チキュウケン </t>
    </rPh>
    <rPh sb="3" eb="7">
      <t>ジッケンシセ</t>
    </rPh>
    <rPh sb="8" eb="10">
      <t xml:space="preserve">リヨウ </t>
    </rPh>
    <rPh sb="10" eb="12">
      <t xml:space="preserve">シヨウヨテイノナイ </t>
    </rPh>
    <rPh sb="15" eb="20">
      <t xml:space="preserve">キョウドウケンキュウシャノ </t>
    </rPh>
    <rPh sb="21" eb="22">
      <t xml:space="preserve">カタハ </t>
    </rPh>
    <rPh sb="24" eb="29">
      <t xml:space="preserve">キョウツウキキメイ </t>
    </rPh>
    <rPh sb="29" eb="30">
      <t xml:space="preserve">ランノ </t>
    </rPh>
    <rPh sb="31" eb="33">
      <t xml:space="preserve">センタクハ </t>
    </rPh>
    <rPh sb="34" eb="36">
      <t xml:space="preserve">フヨウデス </t>
    </rPh>
    <phoneticPr fontId="1"/>
  </si>
  <si>
    <t>実験施設利用予定の方は、利用希望共通機器名を選択して下さい。一装置につき一行使用します（複数装置を使用される場合は、装置台数分氏名からご記入頂きます）。</t>
    <rPh sb="4" eb="6">
      <t xml:space="preserve">リヨウ </t>
    </rPh>
    <rPh sb="12" eb="14">
      <t xml:space="preserve">リヨウ </t>
    </rPh>
    <rPh sb="20" eb="21">
      <t xml:space="preserve">メイ </t>
    </rPh>
    <rPh sb="22" eb="24">
      <t xml:space="preserve">センタクシテクダサイ </t>
    </rPh>
    <rPh sb="44" eb="48">
      <t xml:space="preserve">フクスウソウチヲ </t>
    </rPh>
    <rPh sb="49" eb="51">
      <t xml:space="preserve">シヨウサレルバアイハ </t>
    </rPh>
    <rPh sb="58" eb="63">
      <t xml:space="preserve">ソウチダイスウブン </t>
    </rPh>
    <rPh sb="63" eb="65">
      <t xml:space="preserve">シメイカラ </t>
    </rPh>
    <phoneticPr fontId="1"/>
  </si>
  <si>
    <t>γ線</t>
    <phoneticPr fontId="1"/>
  </si>
  <si>
    <t>TIMS</t>
    <phoneticPr fontId="1"/>
  </si>
  <si>
    <t>MC-ICPMS</t>
    <phoneticPr fontId="1"/>
  </si>
  <si>
    <t>有機物OH-IRMS</t>
    <rPh sb="0" eb="3">
      <t>ユウキブツ</t>
    </rPh>
    <phoneticPr fontId="1"/>
  </si>
  <si>
    <t>炭酸塩-IRMS</t>
    <phoneticPr fontId="1"/>
  </si>
  <si>
    <t>Picarro</t>
    <phoneticPr fontId="1"/>
  </si>
  <si>
    <t>水平衡OH-IRMS</t>
    <phoneticPr fontId="1"/>
  </si>
  <si>
    <t>GC/C-IRMS</t>
    <phoneticPr fontId="1"/>
  </si>
  <si>
    <t>Dual Inlet-IRMS</t>
    <phoneticPr fontId="1"/>
  </si>
  <si>
    <t>ICP-MS</t>
    <phoneticPr fontId="1"/>
  </si>
  <si>
    <t>ICP発光</t>
    <phoneticPr fontId="1"/>
  </si>
  <si>
    <t>イオンクロ</t>
    <phoneticPr fontId="1"/>
  </si>
  <si>
    <t>マイクロ波分解</t>
    <phoneticPr fontId="1"/>
  </si>
  <si>
    <t>低温灰化</t>
    <phoneticPr fontId="1"/>
  </si>
  <si>
    <t>ダイセクター</t>
    <phoneticPr fontId="1"/>
  </si>
  <si>
    <t>Geomil</t>
    <phoneticPr fontId="1"/>
  </si>
  <si>
    <t>Discoplan</t>
    <phoneticPr fontId="1"/>
  </si>
  <si>
    <t>ミキサーミル</t>
    <phoneticPr fontId="1"/>
  </si>
  <si>
    <t>ビーズショッカー</t>
    <phoneticPr fontId="1"/>
  </si>
  <si>
    <t>顕微鏡</t>
    <phoneticPr fontId="1"/>
  </si>
  <si>
    <t>研究組織一覧上の
共通機器名</t>
    <rPh sb="0" eb="6">
      <t xml:space="preserve">ケンキュウソシキイチラン </t>
    </rPh>
    <rPh sb="6" eb="7">
      <t xml:space="preserve">ジョウノ </t>
    </rPh>
    <rPh sb="8" eb="12">
      <t xml:space="preserve">キョウツウキキ </t>
    </rPh>
    <rPh sb="12" eb="13">
      <t xml:space="preserve">メイ </t>
    </rPh>
    <phoneticPr fontId="1"/>
  </si>
  <si>
    <t>赤ハイライトされている項目は入力必須項目です。もれなくご記入、あるいは選択下さい。</t>
    <rPh sb="0" eb="1">
      <t xml:space="preserve">アカハイライトブハ </t>
    </rPh>
    <rPh sb="11" eb="13">
      <t xml:space="preserve">コウモクハ </t>
    </rPh>
    <rPh sb="14" eb="20">
      <t xml:space="preserve">ニュウリョクヒッスコウモクデス </t>
    </rPh>
    <rPh sb="35" eb="37">
      <t xml:space="preserve">センタク </t>
    </rPh>
    <phoneticPr fontId="1"/>
  </si>
  <si>
    <t>採択番号、研究代表者、研究課題名は、承諾書から自動転記されます。</t>
    <rPh sb="0" eb="4">
      <t xml:space="preserve">サイタクバンゴウ </t>
    </rPh>
    <rPh sb="5" eb="10">
      <t xml:space="preserve">ケンキュウダイヒョウシャ </t>
    </rPh>
    <rPh sb="11" eb="16">
      <t xml:space="preserve">ケンキュウカダイメイハ </t>
    </rPh>
    <rPh sb="18" eb="21">
      <t xml:space="preserve">ショウダクショカラ </t>
    </rPh>
    <rPh sb="23" eb="27">
      <t xml:space="preserve">ジドウテンキサレマス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</si>
</sst>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0"/>
  </numFmts>
  <fonts count="47">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name val="ＭＳ 明朝"/>
      <family val="1"/>
      <charset val="128"/>
    </font>
    <font>
      <sz val="10"/>
      <name val="ＭＳ Ｐ明朝"/>
      <family val="1"/>
      <charset val="128"/>
    </font>
    <font>
      <sz val="11"/>
      <color theme="1"/>
      <name val="ＭＳ Ｐゴシック"/>
      <family val="3"/>
      <charset val="128"/>
      <scheme val="minor"/>
    </font>
    <font>
      <sz val="11"/>
      <name val="ＭＳ 明朝"/>
      <family val="1"/>
      <charset val="128"/>
    </font>
    <font>
      <sz val="11"/>
      <name val="ＭＳ Ｐ明朝"/>
      <family val="1"/>
      <charset val="128"/>
    </font>
    <font>
      <sz val="10"/>
      <name val="ＭＳ Ｐゴシック"/>
      <family val="2"/>
      <charset val="128"/>
      <scheme val="minor"/>
    </font>
    <font>
      <sz val="10"/>
      <name val="ＭＳ Ｐゴシック"/>
      <family val="2"/>
      <charset val="128"/>
    </font>
    <font>
      <b/>
      <sz val="10"/>
      <name val="ＭＳ Ｐゴシック"/>
      <family val="2"/>
      <charset val="128"/>
    </font>
    <font>
      <sz val="11"/>
      <name val="ＭＳ Ｐゴシック"/>
      <family val="2"/>
      <charset val="128"/>
    </font>
    <font>
      <sz val="6"/>
      <name val="ＭＳ Ｐゴシック"/>
      <family val="3"/>
      <charset val="128"/>
    </font>
    <font>
      <sz val="11"/>
      <color rgb="FFFF0000"/>
      <name val="ＭＳ Ｐ明朝"/>
      <family val="1"/>
      <charset val="128"/>
    </font>
    <font>
      <b/>
      <sz val="11"/>
      <name val="游ゴシック Bold"/>
      <family val="3"/>
      <charset val="128"/>
    </font>
    <font>
      <sz val="12"/>
      <name val="游明朝 Regular"/>
      <charset val="128"/>
    </font>
    <font>
      <sz val="10"/>
      <name val="游明朝 Regular"/>
      <charset val="128"/>
    </font>
    <font>
      <sz val="11"/>
      <name val="游明朝 Regular"/>
      <charset val="128"/>
    </font>
    <font>
      <sz val="12"/>
      <color theme="1"/>
      <name val="游明朝 Regular"/>
      <charset val="128"/>
    </font>
    <font>
      <sz val="14"/>
      <name val="游明朝 Regular"/>
      <charset val="128"/>
    </font>
    <font>
      <sz val="16"/>
      <name val="游明朝 Regular"/>
      <charset val="128"/>
    </font>
    <font>
      <b/>
      <sz val="18"/>
      <name val="游明朝 Demibold"/>
      <family val="2"/>
      <charset val="128"/>
    </font>
    <font>
      <sz val="9"/>
      <name val="游明朝 Regular"/>
      <charset val="128"/>
    </font>
    <font>
      <b/>
      <sz val="14"/>
      <name val="游明朝 Demibold"/>
      <family val="2"/>
      <charset val="128"/>
    </font>
    <font>
      <b/>
      <sz val="14"/>
      <name val="游ゴシック Regular"/>
      <charset val="128"/>
    </font>
    <font>
      <sz val="12"/>
      <name val="游ゴシック Regular"/>
      <charset val="128"/>
    </font>
    <font>
      <sz val="12"/>
      <color theme="1"/>
      <name val="游ゴシック Regular"/>
      <charset val="128"/>
    </font>
    <font>
      <sz val="12"/>
      <color theme="1"/>
      <name val="游ゴシック Bold"/>
      <charset val="128"/>
    </font>
    <font>
      <vertAlign val="superscript"/>
      <sz val="12"/>
      <color theme="1"/>
      <name val="游ゴシック Regular"/>
      <charset val="128"/>
    </font>
    <font>
      <sz val="10"/>
      <color theme="1" tint="0.499984740745262"/>
      <name val="ＭＳ Ｐゴシック (本文)"/>
      <family val="3"/>
      <charset val="128"/>
    </font>
    <font>
      <sz val="11"/>
      <color theme="1" tint="0.499984740745262"/>
      <name val="ＭＳ Ｐゴシック (本文)"/>
      <family val="3"/>
      <charset val="128"/>
    </font>
    <font>
      <sz val="10"/>
      <color theme="1" tint="0.499984740745262"/>
      <name val="ＭＳ Ｐゴシック"/>
      <family val="2"/>
      <charset val="128"/>
      <scheme val="minor"/>
    </font>
    <font>
      <sz val="10"/>
      <color rgb="FFC00000"/>
      <name val="ＭＳ Ｐゴシック"/>
      <family val="2"/>
      <charset val="128"/>
    </font>
    <font>
      <b/>
      <sz val="12"/>
      <color theme="1"/>
      <name val="游ゴシック Regular"/>
      <charset val="128"/>
    </font>
    <font>
      <sz val="10"/>
      <color theme="1" tint="0.499984740745262"/>
      <name val="ＭＳ Ｐゴシック"/>
      <family val="3"/>
      <charset val="128"/>
    </font>
    <font>
      <u/>
      <sz val="11"/>
      <color theme="10"/>
      <name val="ＭＳ Ｐゴシック"/>
      <family val="2"/>
      <charset val="128"/>
      <scheme val="minor"/>
    </font>
    <font>
      <sz val="13"/>
      <name val="游明朝 Regular"/>
      <charset val="128"/>
    </font>
    <font>
      <sz val="12"/>
      <color rgb="FFFF0000"/>
      <name val="游ゴシック Regular"/>
      <charset val="128"/>
    </font>
    <font>
      <u/>
      <sz val="12"/>
      <color theme="10"/>
      <name val="游ゴシック Regular"/>
      <charset val="128"/>
    </font>
    <font>
      <vertAlign val="superscript"/>
      <sz val="11"/>
      <name val="游ゴシック Regular"/>
      <charset val="128"/>
    </font>
    <font>
      <sz val="11"/>
      <color theme="1"/>
      <name val="游ゴシック Regular"/>
      <charset val="128"/>
    </font>
    <font>
      <sz val="11"/>
      <name val="游ゴシック Regular"/>
      <charset val="128"/>
    </font>
    <font>
      <vertAlign val="superscript"/>
      <sz val="11"/>
      <color theme="1"/>
      <name val="游ゴシック Regular"/>
      <charset val="128"/>
    </font>
    <font>
      <vertAlign val="superscript"/>
      <sz val="12"/>
      <name val="游ゴシック Regular"/>
      <charset val="128"/>
    </font>
    <font>
      <sz val="14"/>
      <color theme="0" tint="-0.249977111117893"/>
      <name val="游明朝 Regular"/>
      <charset val="128"/>
    </font>
    <font>
      <sz val="12"/>
      <color theme="0" tint="-0.249977111117893"/>
      <name val="游明朝 Regular"/>
      <charset val="128"/>
    </font>
    <font>
      <b/>
      <sz val="11"/>
      <color theme="1"/>
      <name val="游ゴシック Regular"/>
      <charset val="128"/>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9"/>
        <bgColor indexed="64"/>
      </patternFill>
    </fill>
    <fill>
      <patternFill patternType="solid">
        <fgColor theme="9" tint="0.79998168889431442"/>
        <bgColor indexed="64"/>
      </patternFill>
    </fill>
    <fill>
      <patternFill patternType="solid">
        <fgColor rgb="FFFEC7CE"/>
        <bgColor indexed="64"/>
      </patternFill>
    </fill>
    <fill>
      <patternFill patternType="solid">
        <fgColor theme="7" tint="0.79998168889431442"/>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auto="1"/>
      </bottom>
      <diagonal/>
    </border>
    <border>
      <left/>
      <right/>
      <top/>
      <bottom style="mediumDashDotDot">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medium">
        <color indexed="64"/>
      </right>
      <top style="medium">
        <color indexed="64"/>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195">
    <xf numFmtId="0" fontId="0" fillId="0" borderId="0" xfId="0">
      <alignment vertical="center"/>
    </xf>
    <xf numFmtId="0" fontId="3"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lignment vertical="center"/>
    </xf>
    <xf numFmtId="0" fontId="8" fillId="2" borderId="0" xfId="0" applyFont="1" applyFill="1">
      <alignment vertical="center"/>
    </xf>
    <xf numFmtId="0" fontId="9" fillId="2" borderId="0" xfId="0" applyFont="1" applyFill="1">
      <alignment vertical="center"/>
    </xf>
    <xf numFmtId="0" fontId="19" fillId="0" borderId="0" xfId="0" applyFont="1">
      <alignment vertical="center"/>
    </xf>
    <xf numFmtId="0" fontId="19" fillId="0" borderId="0" xfId="0" applyFont="1" applyAlignment="1">
      <alignment horizontal="center" vertical="center"/>
    </xf>
    <xf numFmtId="0" fontId="17" fillId="0" borderId="0" xfId="0" applyFont="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20" fillId="0" borderId="0" xfId="0" applyFont="1">
      <alignment vertical="center"/>
    </xf>
    <xf numFmtId="0" fontId="19" fillId="0" borderId="0" xfId="0" applyFont="1" applyAlignment="1">
      <alignment horizontal="right" vertical="center"/>
    </xf>
    <xf numFmtId="0" fontId="19" fillId="0" borderId="0" xfId="0" applyFont="1" applyAlignment="1">
      <alignment horizontal="left" vertical="center"/>
    </xf>
    <xf numFmtId="0" fontId="15" fillId="0" borderId="0" xfId="0" applyFont="1">
      <alignment vertical="center"/>
    </xf>
    <xf numFmtId="0" fontId="19" fillId="0" borderId="0" xfId="0" applyFont="1" applyAlignment="1"/>
    <xf numFmtId="0" fontId="15" fillId="0" borderId="0" xfId="0" applyFont="1" applyAlignment="1">
      <alignment vertical="justify"/>
    </xf>
    <xf numFmtId="0" fontId="15" fillId="0" borderId="0" xfId="0" applyFont="1" applyAlignment="1">
      <alignment horizontal="center" vertical="justify"/>
    </xf>
    <xf numFmtId="0" fontId="18" fillId="0" borderId="0" xfId="0" applyFont="1" applyAlignment="1">
      <alignment vertical="justify"/>
    </xf>
    <xf numFmtId="0" fontId="19" fillId="0" borderId="14" xfId="0" applyFont="1" applyBorder="1">
      <alignment vertical="center"/>
    </xf>
    <xf numFmtId="0" fontId="2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4" fillId="0" borderId="0" xfId="0" applyFont="1" applyAlignment="1">
      <alignment vertical="center" wrapText="1"/>
    </xf>
    <xf numFmtId="0" fontId="9" fillId="0" borderId="1" xfId="0" applyFont="1" applyBorder="1">
      <alignment vertical="center"/>
    </xf>
    <xf numFmtId="0" fontId="4" fillId="0" borderId="1" xfId="0" applyFont="1" applyBorder="1" applyAlignment="1">
      <alignment horizontal="center"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right" vertical="center"/>
    </xf>
    <xf numFmtId="0" fontId="26" fillId="0" borderId="0" xfId="0" applyFont="1">
      <alignment vertical="center"/>
    </xf>
    <xf numFmtId="0" fontId="26" fillId="0" borderId="0" xfId="0" applyFont="1" applyAlignment="1">
      <alignment vertical="center" wrapText="1" shrinkToFit="1"/>
    </xf>
    <xf numFmtId="0" fontId="27" fillId="0" borderId="0" xfId="0" applyFont="1">
      <alignment vertical="center"/>
    </xf>
    <xf numFmtId="0" fontId="26" fillId="0" borderId="2" xfId="0" applyFont="1" applyBorder="1">
      <alignment vertical="center"/>
    </xf>
    <xf numFmtId="0" fontId="25" fillId="0" borderId="2" xfId="0" applyFont="1" applyBorder="1">
      <alignment vertical="center"/>
    </xf>
    <xf numFmtId="0" fontId="25" fillId="0" borderId="4" xfId="0" applyFont="1" applyBorder="1">
      <alignment vertical="center"/>
    </xf>
    <xf numFmtId="0" fontId="9" fillId="3" borderId="0" xfId="0" applyFont="1" applyFill="1">
      <alignment vertical="center"/>
    </xf>
    <xf numFmtId="0" fontId="26" fillId="4" borderId="2" xfId="0" applyFont="1" applyFill="1" applyBorder="1">
      <alignment vertical="center"/>
    </xf>
    <xf numFmtId="0" fontId="26" fillId="0" borderId="2" xfId="0" applyFont="1" applyBorder="1" applyProtection="1">
      <alignment vertical="center"/>
      <protection locked="0"/>
    </xf>
    <xf numFmtId="0" fontId="26" fillId="5" borderId="0" xfId="0" applyFont="1" applyFill="1">
      <alignment vertical="center"/>
    </xf>
    <xf numFmtId="177" fontId="26" fillId="0" borderId="2" xfId="0" applyNumberFormat="1" applyFont="1" applyBorder="1" applyProtection="1">
      <alignment vertical="center"/>
      <protection locked="0"/>
    </xf>
    <xf numFmtId="177" fontId="0" fillId="0" borderId="0" xfId="0" applyNumberFormat="1">
      <alignment vertical="center"/>
    </xf>
    <xf numFmtId="0" fontId="29" fillId="0" borderId="0" xfId="0" applyFont="1">
      <alignment vertical="center"/>
    </xf>
    <xf numFmtId="0" fontId="30" fillId="0" borderId="0" xfId="0" applyFont="1">
      <alignment vertical="center"/>
    </xf>
    <xf numFmtId="177" fontId="30" fillId="0" borderId="0" xfId="0" applyNumberFormat="1" applyFont="1">
      <alignment vertical="center"/>
    </xf>
    <xf numFmtId="49" fontId="31" fillId="0" borderId="0" xfId="0" applyNumberFormat="1" applyFont="1">
      <alignment vertical="center"/>
    </xf>
    <xf numFmtId="0" fontId="32" fillId="0" borderId="0" xfId="0" applyFont="1">
      <alignment vertical="center"/>
    </xf>
    <xf numFmtId="0" fontId="0" fillId="0" borderId="0" xfId="0" applyAlignment="1">
      <alignment horizontal="left" vertical="center"/>
    </xf>
    <xf numFmtId="0" fontId="25" fillId="0" borderId="17" xfId="0" applyFont="1" applyBorder="1">
      <alignment vertical="center"/>
    </xf>
    <xf numFmtId="0" fontId="33" fillId="3" borderId="0" xfId="0" applyFont="1" applyFill="1">
      <alignment vertical="center"/>
    </xf>
    <xf numFmtId="0" fontId="33" fillId="0" borderId="0" xfId="0" applyFont="1">
      <alignment vertical="center"/>
    </xf>
    <xf numFmtId="0" fontId="34" fillId="0" borderId="0" xfId="0" applyFont="1">
      <alignment vertical="center"/>
    </xf>
    <xf numFmtId="0" fontId="9" fillId="3" borderId="19" xfId="0" applyFont="1" applyFill="1" applyBorder="1">
      <alignment vertical="center"/>
    </xf>
    <xf numFmtId="0" fontId="9" fillId="0" borderId="4" xfId="0" applyFont="1" applyBorder="1">
      <alignment vertical="center"/>
    </xf>
    <xf numFmtId="0" fontId="9" fillId="0" borderId="19" xfId="0" applyFont="1" applyBorder="1">
      <alignment vertical="center"/>
    </xf>
    <xf numFmtId="0" fontId="9" fillId="6" borderId="18" xfId="0" applyFont="1" applyFill="1" applyBorder="1">
      <alignment vertical="center"/>
    </xf>
    <xf numFmtId="0" fontId="9" fillId="0" borderId="18" xfId="0" applyFont="1" applyBorder="1">
      <alignment vertical="center"/>
    </xf>
    <xf numFmtId="0" fontId="9" fillId="7" borderId="18" xfId="0" applyFont="1" applyFill="1" applyBorder="1">
      <alignment vertical="center"/>
    </xf>
    <xf numFmtId="49" fontId="9" fillId="0" borderId="0" xfId="0" applyNumberFormat="1" applyFont="1">
      <alignment vertical="center"/>
    </xf>
    <xf numFmtId="0" fontId="9" fillId="0" borderId="4" xfId="0" quotePrefix="1" applyFont="1" applyBorder="1">
      <alignment vertical="center"/>
    </xf>
    <xf numFmtId="0" fontId="9" fillId="8" borderId="18" xfId="0" applyFont="1" applyFill="1" applyBorder="1">
      <alignment vertical="center"/>
    </xf>
    <xf numFmtId="0" fontId="25" fillId="0" borderId="0" xfId="0" applyFont="1" applyAlignment="1">
      <alignment vertical="center" wrapText="1"/>
    </xf>
    <xf numFmtId="0" fontId="35" fillId="0" borderId="0" xfId="3">
      <alignment vertical="center"/>
    </xf>
    <xf numFmtId="0" fontId="33" fillId="0" borderId="0" xfId="0" applyFont="1" applyAlignment="1">
      <alignment vertical="center" wrapText="1"/>
    </xf>
    <xf numFmtId="0" fontId="26" fillId="0" borderId="1" xfId="0" applyFont="1" applyBorder="1">
      <alignment vertical="center"/>
    </xf>
    <xf numFmtId="176" fontId="19" fillId="0" borderId="0" xfId="0" applyNumberFormat="1" applyFont="1">
      <alignment vertical="center"/>
    </xf>
    <xf numFmtId="0" fontId="41" fillId="9" borderId="4" xfId="0" applyFont="1" applyFill="1" applyBorder="1" applyAlignment="1">
      <alignment horizontal="left" vertical="center" shrinkToFit="1"/>
    </xf>
    <xf numFmtId="0" fontId="41" fillId="9" borderId="3" xfId="0" applyFont="1" applyFill="1" applyBorder="1" applyAlignment="1">
      <alignment horizontal="left" vertical="center" shrinkToFit="1"/>
    </xf>
    <xf numFmtId="0" fontId="41" fillId="9" borderId="15" xfId="0" applyFont="1" applyFill="1" applyBorder="1" applyAlignment="1">
      <alignment horizontal="left" vertical="center" shrinkToFit="1"/>
    </xf>
    <xf numFmtId="0" fontId="41" fillId="9" borderId="2" xfId="0" applyFont="1" applyFill="1" applyBorder="1" applyAlignment="1">
      <alignment horizontal="left" vertical="center" shrinkToFit="1"/>
    </xf>
    <xf numFmtId="0" fontId="40" fillId="9" borderId="19" xfId="0" applyFont="1" applyFill="1" applyBorder="1" applyAlignment="1">
      <alignment horizontal="left" vertical="center" shrinkToFit="1"/>
    </xf>
    <xf numFmtId="0" fontId="40" fillId="9" borderId="18" xfId="0" applyFont="1" applyFill="1" applyBorder="1" applyAlignment="1">
      <alignment horizontal="left" vertical="center" shrinkToFit="1"/>
    </xf>
    <xf numFmtId="0" fontId="40" fillId="9" borderId="4" xfId="0" applyFont="1" applyFill="1" applyBorder="1" applyAlignment="1">
      <alignment horizontal="left" vertical="center" shrinkToFit="1"/>
    </xf>
    <xf numFmtId="0" fontId="41" fillId="9" borderId="19" xfId="0" applyFont="1" applyFill="1" applyBorder="1" applyAlignment="1">
      <alignment horizontal="left" vertical="center" shrinkToFit="1"/>
    </xf>
    <xf numFmtId="0" fontId="41" fillId="9" borderId="4" xfId="0" applyFont="1" applyFill="1" applyBorder="1" applyAlignment="1">
      <alignment horizontal="left" vertical="center" shrinkToFit="1"/>
    </xf>
    <xf numFmtId="0" fontId="41" fillId="9" borderId="18" xfId="0" applyFont="1" applyFill="1" applyBorder="1" applyAlignment="1">
      <alignment horizontal="left" vertical="center" shrinkToFit="1"/>
    </xf>
    <xf numFmtId="0" fontId="40" fillId="0" borderId="20" xfId="0" applyFont="1" applyBorder="1" applyAlignment="1">
      <alignment horizontal="left" vertical="center"/>
    </xf>
    <xf numFmtId="0" fontId="40" fillId="0" borderId="26" xfId="0" applyFont="1" applyBorder="1" applyAlignment="1">
      <alignment horizontal="left" vertical="center"/>
    </xf>
    <xf numFmtId="0" fontId="40" fillId="0" borderId="21" xfId="0" applyFont="1" applyBorder="1" applyAlignment="1">
      <alignment horizontal="left" vertical="center"/>
    </xf>
    <xf numFmtId="0" fontId="40" fillId="0" borderId="32" xfId="0" applyFont="1" applyBorder="1" applyAlignment="1">
      <alignment horizontal="left" vertical="center"/>
    </xf>
    <xf numFmtId="0" fontId="40" fillId="0" borderId="33" xfId="0" applyFont="1" applyBorder="1" applyAlignment="1">
      <alignment horizontal="left" vertical="center"/>
    </xf>
    <xf numFmtId="0" fontId="40" fillId="0" borderId="34" xfId="0" applyFont="1" applyBorder="1" applyAlignment="1">
      <alignment horizontal="left" vertical="center"/>
    </xf>
    <xf numFmtId="0" fontId="46" fillId="9" borderId="19" xfId="0" applyFont="1" applyFill="1" applyBorder="1" applyAlignment="1">
      <alignment horizontal="left" vertical="center" wrapText="1"/>
    </xf>
    <xf numFmtId="0" fontId="46" fillId="9" borderId="10" xfId="0" applyFont="1" applyFill="1" applyBorder="1" applyAlignment="1">
      <alignment horizontal="left" vertical="center"/>
    </xf>
    <xf numFmtId="0" fontId="40" fillId="0" borderId="20" xfId="0" applyFont="1" applyBorder="1" applyAlignment="1">
      <alignment horizontal="left" vertical="center" shrinkToFit="1"/>
    </xf>
    <xf numFmtId="0" fontId="40" fillId="0" borderId="26" xfId="0" applyFont="1" applyBorder="1" applyAlignment="1">
      <alignment horizontal="left" vertical="center" shrinkToFit="1"/>
    </xf>
    <xf numFmtId="0" fontId="40" fillId="0" borderId="21" xfId="0" applyFont="1" applyBorder="1" applyAlignment="1">
      <alignment horizontal="left" vertical="center" shrinkToFit="1"/>
    </xf>
    <xf numFmtId="0" fontId="40" fillId="0" borderId="32" xfId="0" applyFont="1" applyBorder="1" applyAlignment="1">
      <alignment horizontal="left" vertical="center" shrinkToFit="1"/>
    </xf>
    <xf numFmtId="0" fontId="40" fillId="0" borderId="33" xfId="0" applyFont="1" applyBorder="1" applyAlignment="1">
      <alignment horizontal="left" vertical="center" shrinkToFit="1"/>
    </xf>
    <xf numFmtId="0" fontId="40" fillId="0" borderId="34" xfId="0" applyFont="1" applyBorder="1" applyAlignment="1">
      <alignment horizontal="left" vertical="center" shrinkToFit="1"/>
    </xf>
    <xf numFmtId="0" fontId="26" fillId="0" borderId="0" xfId="0" applyFont="1" applyAlignment="1">
      <alignment horizontal="left" vertical="center" wrapText="1"/>
    </xf>
    <xf numFmtId="0" fontId="41" fillId="0" borderId="2" xfId="0" applyFont="1" applyBorder="1" applyAlignment="1">
      <alignment vertical="center" shrinkToFit="1"/>
    </xf>
    <xf numFmtId="0" fontId="40" fillId="0" borderId="2" xfId="0" applyFont="1" applyBorder="1" applyAlignment="1">
      <alignment vertical="center" shrinkToFit="1"/>
    </xf>
    <xf numFmtId="0" fontId="41" fillId="0" borderId="4" xfId="0" applyFont="1" applyBorder="1" applyAlignment="1">
      <alignment vertical="center" shrinkToFit="1"/>
    </xf>
    <xf numFmtId="0" fontId="41" fillId="0" borderId="4" xfId="0" applyFont="1" applyBorder="1">
      <alignment vertical="center"/>
    </xf>
    <xf numFmtId="0" fontId="27" fillId="3" borderId="0" xfId="0" applyFont="1" applyFill="1">
      <alignment vertical="center"/>
    </xf>
    <xf numFmtId="0" fontId="37" fillId="0" borderId="0" xfId="0" applyFont="1" applyAlignment="1">
      <alignment horizontal="left" vertical="center" wrapText="1"/>
    </xf>
    <xf numFmtId="0" fontId="27" fillId="2" borderId="0" xfId="0" applyFont="1" applyFill="1">
      <alignment vertical="center"/>
    </xf>
    <xf numFmtId="0" fontId="26" fillId="0" borderId="0" xfId="0" applyFont="1" applyAlignment="1">
      <alignment vertical="center" wrapText="1"/>
    </xf>
    <xf numFmtId="0" fontId="26" fillId="0" borderId="0" xfId="0" applyFont="1" applyAlignment="1">
      <alignment horizontal="left" vertical="center" wrapText="1" shrinkToFit="1"/>
    </xf>
    <xf numFmtId="0" fontId="26" fillId="0" borderId="0" xfId="0" applyFont="1" applyAlignment="1">
      <alignment vertical="center" wrapText="1" shrinkToFit="1"/>
    </xf>
    <xf numFmtId="0" fontId="25" fillId="0" borderId="0" xfId="0" applyFont="1" applyAlignment="1">
      <alignment vertical="center" wrapText="1"/>
    </xf>
    <xf numFmtId="0" fontId="41" fillId="0" borderId="2" xfId="0" applyFont="1" applyBorder="1" applyAlignment="1">
      <alignment vertical="center" wrapText="1" shrinkToFit="1"/>
    </xf>
    <xf numFmtId="0" fontId="41" fillId="0" borderId="2" xfId="0" applyFont="1" applyBorder="1">
      <alignment vertical="center"/>
    </xf>
    <xf numFmtId="0" fontId="41" fillId="0" borderId="15" xfId="0" applyFont="1" applyBorder="1" applyAlignment="1">
      <alignment vertical="center" shrinkToFit="1"/>
    </xf>
    <xf numFmtId="0" fontId="41" fillId="0" borderId="16" xfId="0" applyFont="1" applyBorder="1" applyAlignment="1">
      <alignment vertical="center" shrinkToFit="1"/>
    </xf>
    <xf numFmtId="0" fontId="41" fillId="0" borderId="20" xfId="0" applyFont="1" applyBorder="1" applyAlignment="1">
      <alignment vertical="center" wrapText="1" shrinkToFit="1"/>
    </xf>
    <xf numFmtId="0" fontId="41" fillId="0" borderId="26" xfId="0" applyFont="1" applyBorder="1" applyAlignment="1">
      <alignment vertical="center" wrapText="1" shrinkToFit="1"/>
    </xf>
    <xf numFmtId="0" fontId="41" fillId="0" borderId="21" xfId="0" applyFont="1" applyBorder="1" applyAlignment="1">
      <alignment vertical="center" wrapText="1" shrinkToFit="1"/>
    </xf>
    <xf numFmtId="0" fontId="41" fillId="0" borderId="22" xfId="0" applyFont="1" applyBorder="1" applyAlignment="1">
      <alignment vertical="center" wrapText="1" shrinkToFit="1"/>
    </xf>
    <xf numFmtId="0" fontId="41" fillId="0" borderId="0" xfId="0" applyFont="1" applyAlignment="1">
      <alignment vertical="center" wrapText="1" shrinkToFit="1"/>
    </xf>
    <xf numFmtId="0" fontId="41" fillId="0" borderId="23" xfId="0" applyFont="1" applyBorder="1" applyAlignment="1">
      <alignment vertical="center" wrapText="1" shrinkToFit="1"/>
    </xf>
    <xf numFmtId="0" fontId="41" fillId="0" borderId="24" xfId="0" applyFont="1" applyBorder="1" applyAlignment="1">
      <alignment vertical="center" wrapText="1" shrinkToFit="1"/>
    </xf>
    <xf numFmtId="0" fontId="41" fillId="0" borderId="1" xfId="0" applyFont="1" applyBorder="1" applyAlignment="1">
      <alignment vertical="center" wrapText="1" shrinkToFit="1"/>
    </xf>
    <xf numFmtId="0" fontId="41" fillId="0" borderId="25" xfId="0" applyFont="1" applyBorder="1" applyAlignment="1">
      <alignment vertical="center" wrapText="1" shrinkToFit="1"/>
    </xf>
    <xf numFmtId="0" fontId="41" fillId="0" borderId="3" xfId="0" applyFont="1" applyBorder="1" applyAlignment="1">
      <alignment vertical="center" shrinkToFit="1"/>
    </xf>
    <xf numFmtId="0" fontId="41" fillId="0" borderId="15" xfId="0" applyFont="1" applyBorder="1" applyAlignment="1">
      <alignment vertical="center" wrapText="1"/>
    </xf>
    <xf numFmtId="0" fontId="41" fillId="0" borderId="3" xfId="0" applyFont="1" applyBorder="1" applyAlignment="1">
      <alignment vertical="center" wrapText="1"/>
    </xf>
    <xf numFmtId="0" fontId="41" fillId="0" borderId="16" xfId="0" applyFont="1" applyBorder="1" applyAlignment="1">
      <alignment vertical="center" wrapText="1"/>
    </xf>
    <xf numFmtId="0" fontId="40" fillId="0" borderId="2" xfId="0" applyFont="1" applyBorder="1" applyAlignment="1">
      <alignment horizontal="left" vertical="center" wrapText="1" shrinkToFit="1"/>
    </xf>
    <xf numFmtId="0" fontId="41" fillId="0" borderId="2" xfId="0" applyFont="1" applyBorder="1" applyAlignment="1">
      <alignment horizontal="left" vertical="center" shrinkToFit="1"/>
    </xf>
    <xf numFmtId="0" fontId="40" fillId="0" borderId="15" xfId="0" applyFont="1" applyBorder="1" applyAlignment="1">
      <alignment vertical="center" shrinkToFit="1"/>
    </xf>
    <xf numFmtId="0" fontId="40" fillId="0" borderId="16" xfId="0" applyFont="1" applyBorder="1" applyAlignment="1">
      <alignment vertical="center" shrinkToFit="1"/>
    </xf>
    <xf numFmtId="0" fontId="26" fillId="0" borderId="4" xfId="0" applyFont="1" applyBorder="1" applyAlignment="1">
      <alignment horizontal="left" vertical="top"/>
    </xf>
    <xf numFmtId="0" fontId="26" fillId="0" borderId="2" xfId="0" applyFont="1" applyBorder="1" applyAlignment="1">
      <alignment horizontal="left" vertical="top"/>
    </xf>
    <xf numFmtId="0" fontId="38" fillId="0" borderId="0" xfId="3" applyFont="1" applyAlignment="1">
      <alignment horizontal="left" vertical="center" wrapText="1"/>
    </xf>
    <xf numFmtId="0" fontId="21" fillId="0" borderId="0" xfId="0" applyFont="1" applyAlignment="1">
      <alignment horizontal="center" vertical="center"/>
    </xf>
    <xf numFmtId="0" fontId="18" fillId="0" borderId="0" xfId="0" applyFont="1" applyAlignment="1">
      <alignment horizontal="left" vertical="top" wrapText="1" indent="1"/>
    </xf>
    <xf numFmtId="0" fontId="19" fillId="0" borderId="0" xfId="0" applyFont="1" applyAlignment="1"/>
    <xf numFmtId="0" fontId="15" fillId="0" borderId="0" xfId="0" applyFont="1" applyAlignment="1" applyProtection="1">
      <alignment wrapText="1"/>
      <protection locked="0"/>
    </xf>
    <xf numFmtId="0" fontId="19" fillId="0" borderId="0" xfId="0" applyFont="1" applyAlignment="1" applyProtection="1">
      <alignment wrapText="1" shrinkToFit="1"/>
      <protection locked="0"/>
    </xf>
    <xf numFmtId="0" fontId="19" fillId="0" borderId="0" xfId="0" applyFont="1" applyAlignment="1" applyProtection="1">
      <alignment wrapText="1"/>
      <protection locked="0"/>
    </xf>
    <xf numFmtId="0" fontId="44" fillId="0" borderId="0" xfId="0" applyFont="1" applyAlignment="1">
      <alignment horizontal="center" wrapText="1"/>
    </xf>
    <xf numFmtId="0" fontId="45" fillId="0" borderId="0" xfId="0" applyFont="1" applyAlignment="1">
      <alignment horizontal="center" wrapText="1"/>
    </xf>
    <xf numFmtId="0" fontId="22" fillId="0" borderId="0" xfId="0" applyFont="1" applyAlignment="1" applyProtection="1">
      <alignment wrapText="1"/>
      <protection locked="0"/>
    </xf>
    <xf numFmtId="0" fontId="16" fillId="0" borderId="0" xfId="0" applyFont="1" applyAlignment="1"/>
    <xf numFmtId="0" fontId="35" fillId="0" borderId="0" xfId="3" applyAlignment="1" applyProtection="1">
      <alignment wrapText="1"/>
      <protection locked="0"/>
    </xf>
    <xf numFmtId="0" fontId="17" fillId="0" borderId="0" xfId="0"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36" fillId="0" borderId="0" xfId="0" applyFont="1" applyAlignment="1">
      <alignment horizontal="left" vertical="center" shrinkToFit="1"/>
    </xf>
    <xf numFmtId="0" fontId="18" fillId="0" borderId="0" xfId="0" applyFont="1" applyAlignment="1">
      <alignment horizontal="left" vertical="top" indent="1"/>
    </xf>
    <xf numFmtId="0" fontId="15" fillId="0" borderId="0" xfId="0" applyFont="1" applyAlignment="1">
      <alignment horizontal="left"/>
    </xf>
    <xf numFmtId="0" fontId="15" fillId="0" borderId="0" xfId="0" applyFont="1" applyAlignment="1" applyProtection="1">
      <alignment wrapText="1" shrinkToFit="1"/>
      <protection locked="0"/>
    </xf>
    <xf numFmtId="0" fontId="19" fillId="0" borderId="0" xfId="0" applyFont="1" applyAlignment="1" applyProtection="1">
      <alignment horizontal="center" vertical="center"/>
      <protection locked="0"/>
    </xf>
    <xf numFmtId="0" fontId="45" fillId="0" borderId="0" xfId="0" applyFont="1" applyAlignment="1">
      <alignment horizontal="center" vertical="center"/>
    </xf>
    <xf numFmtId="0" fontId="19" fillId="0" borderId="0" xfId="0" applyFont="1" applyAlignment="1">
      <alignment horizontal="left"/>
    </xf>
    <xf numFmtId="0" fontId="24" fillId="0" borderId="0" xfId="0" applyFont="1" applyAlignment="1">
      <alignment horizontal="distributed" vertical="center" indent="2"/>
    </xf>
    <xf numFmtId="0" fontId="19" fillId="0" borderId="0" xfId="0" applyFont="1" applyAlignment="1">
      <alignment horizontal="left" vertical="center" indent="1" shrinkToFit="1"/>
    </xf>
    <xf numFmtId="0" fontId="19" fillId="0" borderId="0" xfId="0" quotePrefix="1" applyFont="1" applyAlignment="1" applyProtection="1">
      <alignment horizontal="left" vertical="center" wrapText="1" indent="1"/>
      <protection locked="0"/>
    </xf>
    <xf numFmtId="0" fontId="19" fillId="0" borderId="0" xfId="0" applyFont="1" applyAlignment="1" applyProtection="1">
      <alignment horizontal="left" vertical="center" wrapText="1" indent="1"/>
      <protection locked="0"/>
    </xf>
    <xf numFmtId="0" fontId="19" fillId="0" borderId="0" xfId="0" applyFont="1" applyAlignment="1">
      <alignment horizontal="left" vertical="center" indent="1"/>
    </xf>
    <xf numFmtId="0" fontId="19" fillId="0" borderId="0" xfId="0" applyFont="1" applyAlignment="1" applyProtection="1">
      <alignment horizontal="center" vertical="center" shrinkToFit="1"/>
      <protection locked="0"/>
    </xf>
    <xf numFmtId="176" fontId="19" fillId="0" borderId="0" xfId="0" applyNumberFormat="1" applyFont="1" applyAlignment="1" applyProtection="1">
      <alignment horizontal="center" vertical="center" shrinkToFit="1"/>
      <protection locked="0"/>
    </xf>
    <xf numFmtId="0" fontId="15" fillId="0" borderId="0" xfId="0" applyFont="1" applyAlignment="1">
      <alignment horizontal="left" vertical="top" wrapText="1" indent="1"/>
    </xf>
    <xf numFmtId="0" fontId="4" fillId="0" borderId="7"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6" xfId="0" applyFont="1" applyBorder="1" applyAlignment="1">
      <alignment vertical="center" wrapText="1"/>
    </xf>
    <xf numFmtId="0" fontId="4" fillId="0" borderId="4" xfId="0" applyFont="1" applyBorder="1" applyAlignment="1">
      <alignment vertical="center" wrapText="1"/>
    </xf>
    <xf numFmtId="0" fontId="9" fillId="0" borderId="0" xfId="0" applyFont="1" applyAlignment="1">
      <alignment horizontal="center" vertical="center"/>
    </xf>
    <xf numFmtId="0" fontId="4" fillId="0" borderId="0" xfId="0" applyFont="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lignment horizontal="center" vertical="center" shrinkToFit="1"/>
    </xf>
    <xf numFmtId="176" fontId="3" fillId="0" borderId="0" xfId="0" applyNumberFormat="1" applyFont="1" applyAlignment="1">
      <alignment horizontal="center" vertical="center" shrinkToFit="1"/>
    </xf>
    <xf numFmtId="0" fontId="4" fillId="0" borderId="0" xfId="0" applyFont="1" applyAlignment="1">
      <alignment horizontal="left" vertical="center" wrapText="1"/>
    </xf>
    <xf numFmtId="0" fontId="4" fillId="0" borderId="1" xfId="0" applyFont="1" applyBorder="1" applyAlignment="1">
      <alignment horizontal="left" vertical="center" shrinkToFit="1"/>
    </xf>
    <xf numFmtId="0" fontId="11" fillId="0" borderId="2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9" xfId="0" applyFont="1" applyBorder="1" applyAlignment="1">
      <alignment horizontal="center" vertical="center"/>
    </xf>
    <xf numFmtId="0" fontId="11" fillId="0" borderId="31" xfId="0" applyFont="1" applyBorder="1" applyAlignment="1">
      <alignment horizontal="center" vertical="center"/>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4" xfId="0" applyFont="1" applyBorder="1" applyAlignment="1" applyProtection="1">
      <alignment vertical="center" shrinkToFit="1"/>
      <protection locked="0"/>
    </xf>
    <xf numFmtId="0" fontId="4" fillId="0" borderId="12" xfId="0" applyFont="1" applyBorder="1" applyAlignment="1" applyProtection="1">
      <alignment vertical="center" shrinkToFit="1"/>
      <protection locked="0"/>
    </xf>
    <xf numFmtId="0" fontId="4" fillId="0" borderId="4" xfId="0" applyFont="1" applyBorder="1" applyAlignment="1" applyProtection="1">
      <alignment horizontal="center" vertical="center" wrapText="1" shrinkToFit="1"/>
      <protection locked="0"/>
    </xf>
    <xf numFmtId="0" fontId="4" fillId="0" borderId="4" xfId="0" applyFont="1" applyBorder="1" applyAlignment="1" applyProtection="1">
      <alignment horizontal="center" vertical="center" shrinkToFit="1"/>
      <protection locked="0"/>
    </xf>
    <xf numFmtId="0" fontId="4" fillId="0" borderId="2" xfId="0" applyFont="1" applyBorder="1" applyAlignment="1" applyProtection="1">
      <alignment vertical="center" wrapText="1" shrinkToFit="1"/>
      <protection locked="0"/>
    </xf>
    <xf numFmtId="0" fontId="4" fillId="0" borderId="28"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0" fontId="4" fillId="0" borderId="4" xfId="0" applyFont="1" applyBorder="1" applyAlignment="1">
      <alignment vertical="center" wrapText="1" shrinkToFit="1"/>
    </xf>
    <xf numFmtId="0" fontId="4" fillId="0" borderId="29" xfId="0" applyFont="1" applyBorder="1" applyAlignment="1" applyProtection="1">
      <alignment vertical="center" wrapText="1" shrinkToFit="1"/>
      <protection locked="0"/>
    </xf>
    <xf numFmtId="0" fontId="4" fillId="0" borderId="0" xfId="0" applyFont="1" applyAlignment="1">
      <alignment horizontal="right" vertical="center"/>
    </xf>
    <xf numFmtId="0" fontId="4" fillId="0" borderId="6"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10" fillId="0" borderId="0" xfId="0" applyFont="1" applyAlignment="1" applyProtection="1">
      <alignment horizontal="right" vertical="center"/>
      <protection locked="0"/>
    </xf>
    <xf numFmtId="0" fontId="4" fillId="0" borderId="4" xfId="0" applyFont="1" applyBorder="1" applyAlignment="1" applyProtection="1">
      <alignment vertical="center" wrapText="1" shrinkToFit="1"/>
      <protection locked="0"/>
    </xf>
    <xf numFmtId="0" fontId="4"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wrapText="1" shrinkToFit="1"/>
      <protection locked="0"/>
    </xf>
    <xf numFmtId="0" fontId="4" fillId="0" borderId="8"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17">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9" defaultPivotStyle="PivotStyleLight16"/>
  <colors>
    <mruColors>
      <color rgb="FFFEC7CE"/>
      <color rgb="FFFF3399"/>
      <color rgb="FFFF6699"/>
      <color rgb="FFFFFDE6"/>
      <color rgb="FFF8FFDE"/>
      <color rgb="FFFFFF99"/>
      <color rgb="FF00FFFF"/>
      <color rgb="FFFFFF66"/>
      <color rgb="FFFF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33</xdr:col>
      <xdr:colOff>152400</xdr:colOff>
      <xdr:row>35</xdr:row>
      <xdr:rowOff>139700</xdr:rowOff>
    </xdr:from>
    <xdr:to>
      <xdr:col>37</xdr:col>
      <xdr:colOff>63500</xdr:colOff>
      <xdr:row>35</xdr:row>
      <xdr:rowOff>914400</xdr:rowOff>
    </xdr:to>
    <xdr:sp macro="" textlink="">
      <xdr:nvSpPr>
        <xdr:cNvPr id="2" name="正方形/長方形 1">
          <a:extLst>
            <a:ext uri="{FF2B5EF4-FFF2-40B4-BE49-F238E27FC236}">
              <a16:creationId xmlns:a16="http://schemas.microsoft.com/office/drawing/2014/main" id="{5BE1BAF8-C943-BCF4-4799-4FDA27E35DA7}"/>
            </a:ext>
          </a:extLst>
        </xdr:cNvPr>
        <xdr:cNvSpPr/>
      </xdr:nvSpPr>
      <xdr:spPr>
        <a:xfrm>
          <a:off x="7277100" y="11823700"/>
          <a:ext cx="774700" cy="774700"/>
        </a:xfrm>
        <a:prstGeom prst="rect">
          <a:avLst/>
        </a:prstGeom>
        <a:noFill/>
        <a:ln w="12700">
          <a:solidFill>
            <a:schemeClr val="bg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ウェーブ">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jsps.go.jp/file/storage/grants/j-grantsinaid/03_keikaku/data/r05/R5_shinsakubunhyo_all.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BB77-8E68-1249-88C6-482FA64F5257}">
  <dimension ref="A1:O3"/>
  <sheetViews>
    <sheetView workbookViewId="0">
      <selection activeCell="I2" sqref="I2"/>
    </sheetView>
  </sheetViews>
  <sheetFormatPr baseColWidth="10" defaultColWidth="11" defaultRowHeight="14"/>
  <cols>
    <col min="1" max="1" width="9.33203125" bestFit="1" customWidth="1"/>
    <col min="2" max="2" width="14" bestFit="1" customWidth="1"/>
    <col min="3" max="3" width="21.1640625" bestFit="1" customWidth="1"/>
    <col min="4" max="4" width="20.33203125" bestFit="1" customWidth="1"/>
    <col min="5" max="5" width="11.1640625" bestFit="1" customWidth="1"/>
    <col min="6" max="6" width="18.1640625" bestFit="1" customWidth="1"/>
    <col min="7" max="7" width="23.1640625" bestFit="1" customWidth="1"/>
    <col min="8" max="8" width="34.33203125" bestFit="1" customWidth="1"/>
    <col min="9" max="9" width="32" bestFit="1" customWidth="1"/>
    <col min="10" max="10" width="34.33203125" bestFit="1" customWidth="1"/>
    <col min="11" max="11" width="32" bestFit="1" customWidth="1"/>
    <col min="12" max="12" width="24.33203125" bestFit="1" customWidth="1"/>
    <col min="13" max="13" width="25.33203125" bestFit="1" customWidth="1"/>
    <col min="14" max="14" width="6" bestFit="1" customWidth="1"/>
    <col min="15" max="15" width="10" bestFit="1" customWidth="1"/>
  </cols>
  <sheetData>
    <row r="1" spans="1:15" ht="22">
      <c r="A1" s="37" t="s">
        <v>0</v>
      </c>
      <c r="B1" s="37" t="s">
        <v>1</v>
      </c>
      <c r="C1" s="37" t="s">
        <v>2</v>
      </c>
      <c r="D1" s="37" t="s">
        <v>3</v>
      </c>
      <c r="E1" s="37" t="s">
        <v>4</v>
      </c>
      <c r="F1" s="37" t="s">
        <v>5</v>
      </c>
      <c r="G1" s="37" t="s">
        <v>6</v>
      </c>
      <c r="H1" s="37" t="s">
        <v>7</v>
      </c>
      <c r="I1" s="37" t="s">
        <v>8</v>
      </c>
      <c r="J1" s="37" t="s">
        <v>9</v>
      </c>
      <c r="K1" s="37" t="s">
        <v>10</v>
      </c>
      <c r="L1" s="37" t="s">
        <v>11</v>
      </c>
      <c r="M1" s="37" t="s">
        <v>12</v>
      </c>
      <c r="N1" s="37" t="s">
        <v>13</v>
      </c>
      <c r="O1" s="37" t="s">
        <v>14</v>
      </c>
    </row>
    <row r="2" spans="1:15">
      <c r="A2">
        <f>研究代表者情報!B7</f>
        <v>0</v>
      </c>
      <c r="B2">
        <f>研究代表者情報!B6</f>
        <v>0</v>
      </c>
      <c r="C2">
        <f>研究代表者情報!B10</f>
        <v>0</v>
      </c>
      <c r="D2">
        <f>研究代表者情報!B11</f>
        <v>0</v>
      </c>
      <c r="E2">
        <f>研究代表者情報!B12</f>
        <v>0</v>
      </c>
      <c r="F2">
        <f>研究代表者情報!B13</f>
        <v>0</v>
      </c>
      <c r="G2">
        <f>研究代表者情報!B15</f>
        <v>0</v>
      </c>
      <c r="H2">
        <f>研究代表者情報!B16</f>
        <v>0</v>
      </c>
      <c r="I2">
        <f>研究代表者情報!C16</f>
        <v>0</v>
      </c>
      <c r="J2" s="45">
        <f>参照リスト!A26</f>
        <v>0</v>
      </c>
      <c r="K2">
        <f>参照リスト!A28</f>
        <v>0</v>
      </c>
      <c r="L2">
        <f>研究代表者情報!B14</f>
        <v>0</v>
      </c>
      <c r="M2">
        <f>研究代表者情報!B9</f>
        <v>0</v>
      </c>
      <c r="N2" t="str">
        <f>研究代表者情報!B8</f>
        <v>（選択）</v>
      </c>
      <c r="O2">
        <f>研究代表者情報!B18</f>
        <v>0</v>
      </c>
    </row>
    <row r="3" spans="1:15">
      <c r="J3" s="51"/>
    </row>
  </sheetData>
  <phoneticPr fontId="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D7E51-5D09-D74A-9501-1D8A444158A8}">
  <sheetPr>
    <tabColor rgb="FFFEC7CE"/>
  </sheetPr>
  <dimension ref="A1:E61"/>
  <sheetViews>
    <sheetView workbookViewId="0">
      <selection activeCell="G58" sqref="G58"/>
    </sheetView>
  </sheetViews>
  <sheetFormatPr baseColWidth="10" defaultColWidth="11" defaultRowHeight="14"/>
  <cols>
    <col min="1" max="1" width="17.1640625" bestFit="1" customWidth="1"/>
    <col min="3" max="3" width="12.1640625" bestFit="1" customWidth="1"/>
    <col min="4" max="4" width="15" bestFit="1" customWidth="1"/>
    <col min="5" max="5" width="13" bestFit="1" customWidth="1"/>
  </cols>
  <sheetData>
    <row r="1" spans="1:5">
      <c r="A1" t="s">
        <v>15</v>
      </c>
      <c r="B1" t="s">
        <v>16</v>
      </c>
      <c r="C1" t="s">
        <v>17</v>
      </c>
      <c r="D1" t="s">
        <v>18</v>
      </c>
      <c r="E1" t="s">
        <v>19</v>
      </c>
    </row>
    <row r="2" spans="1:5">
      <c r="A2" t="str">
        <f>'様式2-2 (研究組織一覧)'!AB15</f>
        <v>（選択）</v>
      </c>
      <c r="B2" t="str">
        <f>'様式2-2 (研究組織一覧)'!Y15</f>
        <v>（選択）</v>
      </c>
      <c r="C2" t="str">
        <f>'様式2-2 (研究組織一覧)'!$E$3&amp;'様式2-2 (研究組織一覧)'!$G$3&amp;参照リスト!$A$32</f>
        <v>2026（選択）000</v>
      </c>
      <c r="D2">
        <f>'様式2-1（承諾書）'!$X$13</f>
        <v>0</v>
      </c>
      <c r="E2">
        <f>'様式2-2 (研究組織一覧)'!A15</f>
        <v>0</v>
      </c>
    </row>
    <row r="3" spans="1:5">
      <c r="A3" t="str">
        <f>'様式2-2 (研究組織一覧)'!AB16</f>
        <v>（選択）</v>
      </c>
      <c r="B3" t="str">
        <f>'様式2-2 (研究組織一覧)'!Y16</f>
        <v>（選択）</v>
      </c>
      <c r="C3" t="str">
        <f>'様式2-2 (研究組織一覧)'!$E$3&amp;'様式2-2 (研究組織一覧)'!$G$3&amp;参照リスト!$A$32</f>
        <v>2026（選択）000</v>
      </c>
      <c r="D3">
        <f>'様式2-1（承諾書）'!$X$13</f>
        <v>0</v>
      </c>
      <c r="E3">
        <f>'様式2-2 (研究組織一覧)'!A16</f>
        <v>0</v>
      </c>
    </row>
    <row r="4" spans="1:5">
      <c r="A4" t="str">
        <f>'様式2-2 (研究組織一覧)'!AB17</f>
        <v>（選択）</v>
      </c>
      <c r="B4" t="str">
        <f>'様式2-2 (研究組織一覧)'!Y17</f>
        <v>（選択）</v>
      </c>
      <c r="C4" t="str">
        <f>'様式2-2 (研究組織一覧)'!$E$3&amp;'様式2-2 (研究組織一覧)'!$G$3&amp;参照リスト!$A$32</f>
        <v>2026（選択）000</v>
      </c>
      <c r="D4">
        <f>'様式2-1（承諾書）'!$X$13</f>
        <v>0</v>
      </c>
      <c r="E4">
        <f>'様式2-2 (研究組織一覧)'!A17</f>
        <v>0</v>
      </c>
    </row>
    <row r="5" spans="1:5">
      <c r="A5" t="str">
        <f>'様式2-2 (研究組織一覧)'!AB18</f>
        <v>（選択）</v>
      </c>
      <c r="B5" t="str">
        <f>'様式2-2 (研究組織一覧)'!Y18</f>
        <v>（選択）</v>
      </c>
      <c r="C5" t="str">
        <f>'様式2-2 (研究組織一覧)'!$E$3&amp;'様式2-2 (研究組織一覧)'!$G$3&amp;参照リスト!$A$32</f>
        <v>2026（選択）000</v>
      </c>
      <c r="D5">
        <f>'様式2-1（承諾書）'!$X$13</f>
        <v>0</v>
      </c>
      <c r="E5">
        <f>'様式2-2 (研究組織一覧)'!A18</f>
        <v>0</v>
      </c>
    </row>
    <row r="6" spans="1:5">
      <c r="A6" t="str">
        <f>'様式2-2 (研究組織一覧)'!AB19</f>
        <v>（選択）</v>
      </c>
      <c r="B6" t="str">
        <f>'様式2-2 (研究組織一覧)'!Y19</f>
        <v>（選択）</v>
      </c>
      <c r="C6" t="str">
        <f>'様式2-2 (研究組織一覧)'!$E$3&amp;'様式2-2 (研究組織一覧)'!$G$3&amp;参照リスト!$A$32</f>
        <v>2026（選択）000</v>
      </c>
      <c r="D6">
        <f>'様式2-1（承諾書）'!$X$13</f>
        <v>0</v>
      </c>
      <c r="E6">
        <f>'様式2-2 (研究組織一覧)'!A19</f>
        <v>0</v>
      </c>
    </row>
    <row r="7" spans="1:5">
      <c r="A7" t="str">
        <f>'様式2-2 (研究組織一覧)'!AB20</f>
        <v>（選択）</v>
      </c>
      <c r="B7" t="str">
        <f>'様式2-2 (研究組織一覧)'!Y20</f>
        <v>（選択）</v>
      </c>
      <c r="C7" t="str">
        <f>'様式2-2 (研究組織一覧)'!$E$3&amp;'様式2-2 (研究組織一覧)'!$G$3&amp;参照リスト!$A$32</f>
        <v>2026（選択）000</v>
      </c>
      <c r="D7">
        <f>'様式2-1（承諾書）'!$X$13</f>
        <v>0</v>
      </c>
      <c r="E7">
        <f>'様式2-2 (研究組織一覧)'!A20</f>
        <v>0</v>
      </c>
    </row>
    <row r="8" spans="1:5">
      <c r="A8" t="str">
        <f>'様式2-2 (研究組織一覧)'!AB21</f>
        <v>（選択）</v>
      </c>
      <c r="B8" t="str">
        <f>'様式2-2 (研究組織一覧)'!Y21</f>
        <v>（選択）</v>
      </c>
      <c r="C8" t="str">
        <f>'様式2-2 (研究組織一覧)'!$E$3&amp;'様式2-2 (研究組織一覧)'!$G$3&amp;参照リスト!$A$32</f>
        <v>2026（選択）000</v>
      </c>
      <c r="D8">
        <f>'様式2-1（承諾書）'!$X$13</f>
        <v>0</v>
      </c>
      <c r="E8">
        <f>'様式2-2 (研究組織一覧)'!A21</f>
        <v>0</v>
      </c>
    </row>
    <row r="9" spans="1:5">
      <c r="A9" t="str">
        <f>'様式2-2 (研究組織一覧)'!AB22</f>
        <v>（選択）</v>
      </c>
      <c r="B9" t="str">
        <f>'様式2-2 (研究組織一覧)'!Y22</f>
        <v>（選択）</v>
      </c>
      <c r="C9" t="str">
        <f>'様式2-2 (研究組織一覧)'!$E$3&amp;'様式2-2 (研究組織一覧)'!$G$3&amp;参照リスト!$A$32</f>
        <v>2026（選択）000</v>
      </c>
      <c r="D9">
        <f>'様式2-1（承諾書）'!$X$13</f>
        <v>0</v>
      </c>
      <c r="E9">
        <f>'様式2-2 (研究組織一覧)'!A22</f>
        <v>0</v>
      </c>
    </row>
    <row r="10" spans="1:5">
      <c r="A10" t="str">
        <f>'様式2-2 (研究組織一覧)'!AB23</f>
        <v>（選択）</v>
      </c>
      <c r="B10" t="str">
        <f>'様式2-2 (研究組織一覧)'!Y23</f>
        <v>（選択）</v>
      </c>
      <c r="C10" t="str">
        <f>'様式2-2 (研究組織一覧)'!$E$3&amp;'様式2-2 (研究組織一覧)'!$G$3&amp;参照リスト!$A$32</f>
        <v>2026（選択）000</v>
      </c>
      <c r="D10">
        <f>'様式2-1（承諾書）'!$X$13</f>
        <v>0</v>
      </c>
      <c r="E10">
        <f>'様式2-2 (研究組織一覧)'!A23</f>
        <v>0</v>
      </c>
    </row>
    <row r="11" spans="1:5">
      <c r="A11" t="str">
        <f>'様式2-2 (研究組織一覧)'!AB24</f>
        <v>（選択）</v>
      </c>
      <c r="B11" t="str">
        <f>'様式2-2 (研究組織一覧)'!Y24</f>
        <v>（選択）</v>
      </c>
      <c r="C11" t="str">
        <f>'様式2-2 (研究組織一覧)'!$E$3&amp;'様式2-2 (研究組織一覧)'!$G$3&amp;参照リスト!$A$32</f>
        <v>2026（選択）000</v>
      </c>
      <c r="D11">
        <f>'様式2-1（承諾書）'!$X$13</f>
        <v>0</v>
      </c>
      <c r="E11">
        <f>'様式2-2 (研究組織一覧)'!A24</f>
        <v>0</v>
      </c>
    </row>
    <row r="12" spans="1:5">
      <c r="A12" t="str">
        <f>'様式2-2 (研究組織一覧)'!AB25</f>
        <v>（選択）</v>
      </c>
      <c r="B12" t="str">
        <f>'様式2-2 (研究組織一覧)'!Y25</f>
        <v>（選択）</v>
      </c>
      <c r="C12" t="str">
        <f>'様式2-2 (研究組織一覧)'!$E$3&amp;'様式2-2 (研究組織一覧)'!$G$3&amp;参照リスト!$A$32</f>
        <v>2026（選択）000</v>
      </c>
      <c r="D12">
        <f>'様式2-1（承諾書）'!$X$13</f>
        <v>0</v>
      </c>
      <c r="E12">
        <f>'様式2-2 (研究組織一覧)'!A25</f>
        <v>0</v>
      </c>
    </row>
    <row r="13" spans="1:5">
      <c r="A13" t="str">
        <f>'様式2-2 (研究組織一覧)'!AB26</f>
        <v>（選択）</v>
      </c>
      <c r="B13" t="str">
        <f>'様式2-2 (研究組織一覧)'!Y26</f>
        <v>（選択）</v>
      </c>
      <c r="C13" t="str">
        <f>'様式2-2 (研究組織一覧)'!$E$3&amp;'様式2-2 (研究組織一覧)'!$G$3&amp;参照リスト!$A$32</f>
        <v>2026（選択）000</v>
      </c>
      <c r="D13">
        <f>'様式2-1（承諾書）'!$X$13</f>
        <v>0</v>
      </c>
      <c r="E13">
        <f>'様式2-2 (研究組織一覧)'!A26</f>
        <v>0</v>
      </c>
    </row>
    <row r="14" spans="1:5">
      <c r="A14" t="str">
        <f>'様式2-2 (研究組織一覧)'!AB27</f>
        <v>（選択）</v>
      </c>
      <c r="B14" t="str">
        <f>'様式2-2 (研究組織一覧)'!Y27</f>
        <v>（選択）</v>
      </c>
      <c r="C14" t="str">
        <f>'様式2-2 (研究組織一覧)'!$E$3&amp;'様式2-2 (研究組織一覧)'!$G$3&amp;参照リスト!$A$32</f>
        <v>2026（選択）000</v>
      </c>
      <c r="D14">
        <f>'様式2-1（承諾書）'!$X$13</f>
        <v>0</v>
      </c>
      <c r="E14">
        <f>'様式2-2 (研究組織一覧)'!A27</f>
        <v>0</v>
      </c>
    </row>
    <row r="15" spans="1:5">
      <c r="A15" t="str">
        <f>'様式2-2 (研究組織一覧)'!AB28</f>
        <v>（選択）</v>
      </c>
      <c r="B15" t="str">
        <f>'様式2-2 (研究組織一覧)'!Y28</f>
        <v>（選択）</v>
      </c>
      <c r="C15" t="str">
        <f>'様式2-2 (研究組織一覧)'!$E$3&amp;'様式2-2 (研究組織一覧)'!$G$3&amp;参照リスト!$A$32</f>
        <v>2026（選択）000</v>
      </c>
      <c r="D15">
        <f>'様式2-1（承諾書）'!$X$13</f>
        <v>0</v>
      </c>
      <c r="E15">
        <f>'様式2-2 (研究組織一覧)'!A28</f>
        <v>0</v>
      </c>
    </row>
    <row r="16" spans="1:5">
      <c r="A16" t="str">
        <f>'様式2-2 (研究組織一覧)'!AB29</f>
        <v>（選択）</v>
      </c>
      <c r="B16" t="str">
        <f>'様式2-2 (研究組織一覧)'!Y29</f>
        <v>（選択）</v>
      </c>
      <c r="C16" t="str">
        <f>'様式2-2 (研究組織一覧)'!$E$3&amp;'様式2-2 (研究組織一覧)'!$G$3&amp;参照リスト!$A$32</f>
        <v>2026（選択）000</v>
      </c>
      <c r="D16">
        <f>'様式2-1（承諾書）'!$X$13</f>
        <v>0</v>
      </c>
      <c r="E16">
        <f>'様式2-2 (研究組織一覧)'!A29</f>
        <v>0</v>
      </c>
    </row>
    <row r="17" spans="1:5">
      <c r="A17" t="str">
        <f>'様式2-2 (研究組織一覧)'!AB30</f>
        <v>（選択）</v>
      </c>
      <c r="B17" t="str">
        <f>'様式2-2 (研究組織一覧)'!Y30</f>
        <v>（選択）</v>
      </c>
      <c r="C17" t="str">
        <f>'様式2-2 (研究組織一覧)'!$E$3&amp;'様式2-2 (研究組織一覧)'!$G$3&amp;参照リスト!$A$32</f>
        <v>2026（選択）000</v>
      </c>
      <c r="D17">
        <f>'様式2-1（承諾書）'!$X$13</f>
        <v>0</v>
      </c>
      <c r="E17">
        <f>'様式2-2 (研究組織一覧)'!A30</f>
        <v>0</v>
      </c>
    </row>
    <row r="18" spans="1:5">
      <c r="A18" t="str">
        <f>'様式2-2 (研究組織一覧)'!AB31</f>
        <v>（選択）</v>
      </c>
      <c r="B18" t="str">
        <f>'様式2-2 (研究組織一覧)'!Y31</f>
        <v>（選択）</v>
      </c>
      <c r="C18" t="str">
        <f>'様式2-2 (研究組織一覧)'!$E$3&amp;'様式2-2 (研究組織一覧)'!$G$3&amp;参照リスト!$A$32</f>
        <v>2026（選択）000</v>
      </c>
      <c r="D18">
        <f>'様式2-1（承諾書）'!$X$13</f>
        <v>0</v>
      </c>
      <c r="E18">
        <f>'様式2-2 (研究組織一覧)'!A31</f>
        <v>0</v>
      </c>
    </row>
    <row r="19" spans="1:5">
      <c r="A19" t="str">
        <f>'様式2-2 (研究組織一覧)'!AB32</f>
        <v>（選択）</v>
      </c>
      <c r="B19" t="str">
        <f>'様式2-2 (研究組織一覧)'!Y32</f>
        <v>（選択）</v>
      </c>
      <c r="C19" t="str">
        <f>'様式2-2 (研究組織一覧)'!$E$3&amp;'様式2-2 (研究組織一覧)'!$G$3&amp;参照リスト!$A$32</f>
        <v>2026（選択）000</v>
      </c>
      <c r="D19">
        <f>'様式2-1（承諾書）'!$X$13</f>
        <v>0</v>
      </c>
      <c r="E19">
        <f>'様式2-2 (研究組織一覧)'!A32</f>
        <v>0</v>
      </c>
    </row>
    <row r="20" spans="1:5">
      <c r="A20" t="str">
        <f>'様式2-2 (研究組織一覧)'!AB33</f>
        <v>（選択）</v>
      </c>
      <c r="B20" t="str">
        <f>'様式2-2 (研究組織一覧)'!Y33</f>
        <v>（選択）</v>
      </c>
      <c r="C20" t="str">
        <f>'様式2-2 (研究組織一覧)'!$E$3&amp;'様式2-2 (研究組織一覧)'!$G$3&amp;参照リスト!$A$32</f>
        <v>2026（選択）000</v>
      </c>
      <c r="D20">
        <f>'様式2-1（承諾書）'!$X$13</f>
        <v>0</v>
      </c>
      <c r="E20">
        <f>'様式2-2 (研究組織一覧)'!A33</f>
        <v>0</v>
      </c>
    </row>
    <row r="21" spans="1:5">
      <c r="A21" t="str">
        <f>'様式2-2 (研究組織一覧)'!AB34</f>
        <v>（選択）</v>
      </c>
      <c r="B21" t="str">
        <f>'様式2-2 (研究組織一覧)'!Y34</f>
        <v>（選択）</v>
      </c>
      <c r="C21" t="str">
        <f>'様式2-2 (研究組織一覧)'!$E$3&amp;'様式2-2 (研究組織一覧)'!$G$3&amp;参照リスト!$A$32</f>
        <v>2026（選択）000</v>
      </c>
      <c r="D21">
        <f>'様式2-1（承諾書）'!$X$13</f>
        <v>0</v>
      </c>
      <c r="E21">
        <f>'様式2-2 (研究組織一覧)'!A34</f>
        <v>0</v>
      </c>
    </row>
    <row r="22" spans="1:5">
      <c r="A22" t="str">
        <f>'様式2-2 (研究組織一覧)'!AB35</f>
        <v>（選択）</v>
      </c>
      <c r="B22" t="str">
        <f>'様式2-2 (研究組織一覧)'!Y35</f>
        <v>（選択）</v>
      </c>
      <c r="C22" t="str">
        <f>'様式2-2 (研究組織一覧)'!$E$3&amp;'様式2-2 (研究組織一覧)'!$G$3&amp;参照リスト!$A$32</f>
        <v>2026（選択）000</v>
      </c>
      <c r="D22">
        <f>'様式2-1（承諾書）'!$X$13</f>
        <v>0</v>
      </c>
      <c r="E22">
        <f>'様式2-2 (研究組織一覧)'!A35</f>
        <v>0</v>
      </c>
    </row>
    <row r="23" spans="1:5">
      <c r="A23" t="str">
        <f>'様式2-2 (研究組織一覧)'!AB36</f>
        <v>（選択）</v>
      </c>
      <c r="B23" t="str">
        <f>'様式2-2 (研究組織一覧)'!Y36</f>
        <v>（選択）</v>
      </c>
      <c r="C23" t="str">
        <f>'様式2-2 (研究組織一覧)'!$E$3&amp;'様式2-2 (研究組織一覧)'!$G$3&amp;参照リスト!$A$32</f>
        <v>2026（選択）000</v>
      </c>
      <c r="D23">
        <f>'様式2-1（承諾書）'!$X$13</f>
        <v>0</v>
      </c>
      <c r="E23">
        <f>'様式2-2 (研究組織一覧)'!A36</f>
        <v>0</v>
      </c>
    </row>
    <row r="24" spans="1:5">
      <c r="A24" t="str">
        <f>'様式2-2 (研究組織一覧)'!AB37</f>
        <v>（選択）</v>
      </c>
      <c r="B24" t="str">
        <f>'様式2-2 (研究組織一覧)'!Y37</f>
        <v>（選択）</v>
      </c>
      <c r="C24" t="str">
        <f>'様式2-2 (研究組織一覧)'!$E$3&amp;'様式2-2 (研究組織一覧)'!$G$3&amp;参照リスト!$A$32</f>
        <v>2026（選択）000</v>
      </c>
      <c r="D24">
        <f>'様式2-1（承諾書）'!$X$13</f>
        <v>0</v>
      </c>
      <c r="E24">
        <f>'様式2-2 (研究組織一覧)'!A37</f>
        <v>0</v>
      </c>
    </row>
    <row r="25" spans="1:5">
      <c r="A25" t="str">
        <f>'様式2-2 (研究組織一覧)'!AB38</f>
        <v>（選択）</v>
      </c>
      <c r="B25" t="str">
        <f>'様式2-2 (研究組織一覧)'!Y38</f>
        <v>（選択）</v>
      </c>
      <c r="C25" t="str">
        <f>'様式2-2 (研究組織一覧)'!$E$3&amp;'様式2-2 (研究組織一覧)'!$G$3&amp;参照リスト!$A$32</f>
        <v>2026（選択）000</v>
      </c>
      <c r="D25">
        <f>'様式2-1（承諾書）'!$X$13</f>
        <v>0</v>
      </c>
      <c r="E25">
        <f>'様式2-2 (研究組織一覧)'!A38</f>
        <v>0</v>
      </c>
    </row>
    <row r="26" spans="1:5">
      <c r="A26" t="str">
        <f>'様式2-2 (研究組織一覧)'!AB39</f>
        <v>（選択）</v>
      </c>
      <c r="B26" t="str">
        <f>'様式2-2 (研究組織一覧)'!Y39</f>
        <v>（選択）</v>
      </c>
      <c r="C26" t="str">
        <f>'様式2-2 (研究組織一覧)'!$E$3&amp;'様式2-2 (研究組織一覧)'!$G$3&amp;参照リスト!$A$32</f>
        <v>2026（選択）000</v>
      </c>
      <c r="D26">
        <f>'様式2-1（承諾書）'!$X$13</f>
        <v>0</v>
      </c>
      <c r="E26">
        <f>'様式2-2 (研究組織一覧)'!A39</f>
        <v>0</v>
      </c>
    </row>
    <row r="27" spans="1:5">
      <c r="A27" t="str">
        <f>'様式2-2 (研究組織一覧)'!AB40</f>
        <v>（選択）</v>
      </c>
      <c r="B27" t="str">
        <f>'様式2-2 (研究組織一覧)'!Y40</f>
        <v>（選択）</v>
      </c>
      <c r="C27" t="str">
        <f>'様式2-2 (研究組織一覧)'!$E$3&amp;'様式2-2 (研究組織一覧)'!$G$3&amp;参照リスト!$A$32</f>
        <v>2026（選択）000</v>
      </c>
      <c r="D27">
        <f>'様式2-1（承諾書）'!$X$13</f>
        <v>0</v>
      </c>
      <c r="E27">
        <f>'様式2-2 (研究組織一覧)'!A40</f>
        <v>0</v>
      </c>
    </row>
    <row r="28" spans="1:5">
      <c r="A28" t="str">
        <f>'様式2-2 (研究組織一覧)'!AB41</f>
        <v>（選択）</v>
      </c>
      <c r="B28" t="str">
        <f>'様式2-2 (研究組織一覧)'!Y41</f>
        <v>（選択）</v>
      </c>
      <c r="C28" t="str">
        <f>'様式2-2 (研究組織一覧)'!$E$3&amp;'様式2-2 (研究組織一覧)'!$G$3&amp;参照リスト!$A$32</f>
        <v>2026（選択）000</v>
      </c>
      <c r="D28">
        <f>'様式2-1（承諾書）'!$X$13</f>
        <v>0</v>
      </c>
      <c r="E28">
        <f>'様式2-2 (研究組織一覧)'!A41</f>
        <v>0</v>
      </c>
    </row>
    <row r="29" spans="1:5">
      <c r="A29" t="str">
        <f>'様式2-2 (研究組織一覧)'!AB42</f>
        <v>（選択）</v>
      </c>
      <c r="B29" t="str">
        <f>'様式2-2 (研究組織一覧)'!Y42</f>
        <v>（選択）</v>
      </c>
      <c r="C29" t="str">
        <f>'様式2-2 (研究組織一覧)'!$E$3&amp;'様式2-2 (研究組織一覧)'!$G$3&amp;参照リスト!$A$32</f>
        <v>2026（選択）000</v>
      </c>
      <c r="D29">
        <f>'様式2-1（承諾書）'!$X$13</f>
        <v>0</v>
      </c>
      <c r="E29">
        <f>'様式2-2 (研究組織一覧)'!A42</f>
        <v>0</v>
      </c>
    </row>
    <row r="30" spans="1:5">
      <c r="A30" t="str">
        <f>'様式2-2 (研究組織一覧)（つづき）'!AB11</f>
        <v>（選択）</v>
      </c>
      <c r="B30" t="str">
        <f>'様式2-2 (研究組織一覧)（つづき）'!Y11</f>
        <v>（選択）</v>
      </c>
      <c r="C30" t="str">
        <f>'様式2-2 (研究組織一覧)'!$E$3&amp;'様式2-2 (研究組織一覧)'!$G$3&amp;参照リスト!$A$32</f>
        <v>2026（選択）000</v>
      </c>
      <c r="D30">
        <f>'様式2-1（承諾書）'!$X$13</f>
        <v>0</v>
      </c>
      <c r="E30">
        <f>'様式2-2 (研究組織一覧)（つづき）'!A11</f>
        <v>0</v>
      </c>
    </row>
    <row r="31" spans="1:5">
      <c r="A31" t="str">
        <f>'様式2-2 (研究組織一覧)（つづき）'!AB12</f>
        <v>（選択）</v>
      </c>
      <c r="B31" t="str">
        <f>'様式2-2 (研究組織一覧)（つづき）'!Y12</f>
        <v>（選択）</v>
      </c>
      <c r="C31" t="str">
        <f>'様式2-2 (研究組織一覧)'!$E$3&amp;'様式2-2 (研究組織一覧)'!$G$3&amp;参照リスト!$A$32</f>
        <v>2026（選択）000</v>
      </c>
      <c r="D31">
        <f>'様式2-1（承諾書）'!$X$13</f>
        <v>0</v>
      </c>
      <c r="E31">
        <f>'様式2-2 (研究組織一覧)（つづき）'!A12</f>
        <v>0</v>
      </c>
    </row>
    <row r="32" spans="1:5">
      <c r="A32" t="str">
        <f>'様式2-2 (研究組織一覧)（つづき）'!AB13</f>
        <v>（選択）</v>
      </c>
      <c r="B32" t="str">
        <f>'様式2-2 (研究組織一覧)（つづき）'!Y13</f>
        <v>（選択）</v>
      </c>
      <c r="C32" t="str">
        <f>'様式2-2 (研究組織一覧)'!$E$3&amp;'様式2-2 (研究組織一覧)'!$G$3&amp;参照リスト!$A$32</f>
        <v>2026（選択）000</v>
      </c>
      <c r="D32">
        <f>'様式2-1（承諾書）'!$X$13</f>
        <v>0</v>
      </c>
      <c r="E32">
        <f>'様式2-2 (研究組織一覧)（つづき）'!A13</f>
        <v>0</v>
      </c>
    </row>
    <row r="33" spans="1:5">
      <c r="A33" t="str">
        <f>'様式2-2 (研究組織一覧)（つづき）'!AB14</f>
        <v>（選択）</v>
      </c>
      <c r="B33" t="str">
        <f>'様式2-2 (研究組織一覧)（つづき）'!Y14</f>
        <v>（選択）</v>
      </c>
      <c r="C33" t="str">
        <f>'様式2-2 (研究組織一覧)'!$E$3&amp;'様式2-2 (研究組織一覧)'!$G$3&amp;参照リスト!$A$32</f>
        <v>2026（選択）000</v>
      </c>
      <c r="D33">
        <f>'様式2-1（承諾書）'!$X$13</f>
        <v>0</v>
      </c>
      <c r="E33">
        <f>'様式2-2 (研究組織一覧)（つづき）'!A14</f>
        <v>0</v>
      </c>
    </row>
    <row r="34" spans="1:5">
      <c r="A34" t="str">
        <f>'様式2-2 (研究組織一覧)（つづき）'!AB15</f>
        <v>（選択）</v>
      </c>
      <c r="B34" t="str">
        <f>'様式2-2 (研究組織一覧)（つづき）'!Y15</f>
        <v>（選択）</v>
      </c>
      <c r="C34" t="str">
        <f>'様式2-2 (研究組織一覧)'!$E$3&amp;'様式2-2 (研究組織一覧)'!$G$3&amp;参照リスト!$A$32</f>
        <v>2026（選択）000</v>
      </c>
      <c r="D34">
        <f>'様式2-1（承諾書）'!$X$13</f>
        <v>0</v>
      </c>
      <c r="E34">
        <f>'様式2-2 (研究組織一覧)（つづき）'!A15</f>
        <v>0</v>
      </c>
    </row>
    <row r="35" spans="1:5">
      <c r="A35" t="str">
        <f>'様式2-2 (研究組織一覧)（つづき）'!AB16</f>
        <v>（選択）</v>
      </c>
      <c r="B35" t="str">
        <f>'様式2-2 (研究組織一覧)（つづき）'!Y16</f>
        <v>（選択）</v>
      </c>
      <c r="C35" t="str">
        <f>'様式2-2 (研究組織一覧)'!$E$3&amp;'様式2-2 (研究組織一覧)'!$G$3&amp;参照リスト!$A$32</f>
        <v>2026（選択）000</v>
      </c>
      <c r="D35">
        <f>'様式2-1（承諾書）'!$X$13</f>
        <v>0</v>
      </c>
      <c r="E35">
        <f>'様式2-2 (研究組織一覧)（つづき）'!A16</f>
        <v>0</v>
      </c>
    </row>
    <row r="36" spans="1:5">
      <c r="A36" t="str">
        <f>'様式2-2 (研究組織一覧)（つづき）'!AB17</f>
        <v>（選択）</v>
      </c>
      <c r="B36" t="str">
        <f>'様式2-2 (研究組織一覧)（つづき）'!Y17</f>
        <v>（選択）</v>
      </c>
      <c r="C36" t="str">
        <f>'様式2-2 (研究組織一覧)'!$E$3&amp;'様式2-2 (研究組織一覧)'!$G$3&amp;参照リスト!$A$32</f>
        <v>2026（選択）000</v>
      </c>
      <c r="D36">
        <f>'様式2-1（承諾書）'!$X$13</f>
        <v>0</v>
      </c>
      <c r="E36">
        <f>'様式2-2 (研究組織一覧)（つづき）'!A17</f>
        <v>0</v>
      </c>
    </row>
    <row r="37" spans="1:5">
      <c r="A37" t="str">
        <f>'様式2-2 (研究組織一覧)（つづき）'!AB18</f>
        <v>（選択）</v>
      </c>
      <c r="B37" t="str">
        <f>'様式2-2 (研究組織一覧)（つづき）'!Y18</f>
        <v>（選択）</v>
      </c>
      <c r="C37" t="str">
        <f>'様式2-2 (研究組織一覧)'!$E$3&amp;'様式2-2 (研究組織一覧)'!$G$3&amp;参照リスト!$A$32</f>
        <v>2026（選択）000</v>
      </c>
      <c r="D37">
        <f>'様式2-1（承諾書）'!$X$13</f>
        <v>0</v>
      </c>
      <c r="E37">
        <f>'様式2-2 (研究組織一覧)（つづき）'!A18</f>
        <v>0</v>
      </c>
    </row>
    <row r="38" spans="1:5">
      <c r="A38" t="str">
        <f>'様式2-2 (研究組織一覧)（つづき）'!AB19</f>
        <v>（選択）</v>
      </c>
      <c r="B38" t="str">
        <f>'様式2-2 (研究組織一覧)（つづき）'!Y19</f>
        <v>（選択）</v>
      </c>
      <c r="C38" t="str">
        <f>'様式2-2 (研究組織一覧)'!$E$3&amp;'様式2-2 (研究組織一覧)'!$G$3&amp;参照リスト!$A$32</f>
        <v>2026（選択）000</v>
      </c>
      <c r="D38">
        <f>'様式2-1（承諾書）'!$X$13</f>
        <v>0</v>
      </c>
      <c r="E38">
        <f>'様式2-2 (研究組織一覧)（つづき）'!A19</f>
        <v>0</v>
      </c>
    </row>
    <row r="39" spans="1:5">
      <c r="A39" t="str">
        <f>'様式2-2 (研究組織一覧)（つづき）'!AB20</f>
        <v>（選択）</v>
      </c>
      <c r="B39" t="str">
        <f>'様式2-2 (研究組織一覧)（つづき）'!Y20</f>
        <v>（選択）</v>
      </c>
      <c r="C39" t="str">
        <f>'様式2-2 (研究組織一覧)'!$E$3&amp;'様式2-2 (研究組織一覧)'!$G$3&amp;参照リスト!$A$32</f>
        <v>2026（選択）000</v>
      </c>
      <c r="D39">
        <f>'様式2-1（承諾書）'!$X$13</f>
        <v>0</v>
      </c>
      <c r="E39">
        <f>'様式2-2 (研究組織一覧)（つづき）'!A20</f>
        <v>0</v>
      </c>
    </row>
    <row r="40" spans="1:5">
      <c r="A40" t="str">
        <f>'様式2-2 (研究組織一覧)（つづき）'!AB21</f>
        <v>（選択）</v>
      </c>
      <c r="B40" t="str">
        <f>'様式2-2 (研究組織一覧)（つづき）'!Y21</f>
        <v>（選択）</v>
      </c>
      <c r="C40" t="str">
        <f>'様式2-2 (研究組織一覧)'!$E$3&amp;'様式2-2 (研究組織一覧)'!$G$3&amp;参照リスト!$A$32</f>
        <v>2026（選択）000</v>
      </c>
      <c r="D40">
        <f>'様式2-1（承諾書）'!$X$13</f>
        <v>0</v>
      </c>
      <c r="E40">
        <f>'様式2-2 (研究組織一覧)（つづき）'!A21</f>
        <v>0</v>
      </c>
    </row>
    <row r="41" spans="1:5">
      <c r="A41" t="str">
        <f>'様式2-2 (研究組織一覧)（つづき）'!AB22</f>
        <v>（選択）</v>
      </c>
      <c r="B41" t="str">
        <f>'様式2-2 (研究組織一覧)（つづき）'!Y22</f>
        <v>（選択）</v>
      </c>
      <c r="C41" t="str">
        <f>'様式2-2 (研究組織一覧)'!$E$3&amp;'様式2-2 (研究組織一覧)'!$G$3&amp;参照リスト!$A$32</f>
        <v>2026（選択）000</v>
      </c>
      <c r="D41">
        <f>'様式2-1（承諾書）'!$X$13</f>
        <v>0</v>
      </c>
      <c r="E41">
        <f>'様式2-2 (研究組織一覧)（つづき）'!A22</f>
        <v>0</v>
      </c>
    </row>
    <row r="42" spans="1:5">
      <c r="A42" t="str">
        <f>'様式2-2 (研究組織一覧)（つづき）'!AB23</f>
        <v>（選択）</v>
      </c>
      <c r="B42" t="str">
        <f>'様式2-2 (研究組織一覧)（つづき）'!Y23</f>
        <v>（選択）</v>
      </c>
      <c r="C42" t="str">
        <f>'様式2-2 (研究組織一覧)'!$E$3&amp;'様式2-2 (研究組織一覧)'!$G$3&amp;参照リスト!$A$32</f>
        <v>2026（選択）000</v>
      </c>
      <c r="D42">
        <f>'様式2-1（承諾書）'!$X$13</f>
        <v>0</v>
      </c>
      <c r="E42">
        <f>'様式2-2 (研究組織一覧)（つづき）'!A23</f>
        <v>0</v>
      </c>
    </row>
    <row r="43" spans="1:5">
      <c r="A43" t="str">
        <f>'様式2-2 (研究組織一覧)（つづき）'!AB24</f>
        <v>（選択）</v>
      </c>
      <c r="B43" t="str">
        <f>'様式2-2 (研究組織一覧)（つづき）'!Y24</f>
        <v>（選択）</v>
      </c>
      <c r="C43" t="str">
        <f>'様式2-2 (研究組織一覧)'!$E$3&amp;'様式2-2 (研究組織一覧)'!$G$3&amp;参照リスト!$A$32</f>
        <v>2026（選択）000</v>
      </c>
      <c r="D43">
        <f>'様式2-1（承諾書）'!$X$13</f>
        <v>0</v>
      </c>
      <c r="E43">
        <f>'様式2-2 (研究組織一覧)（つづき）'!A24</f>
        <v>0</v>
      </c>
    </row>
    <row r="44" spans="1:5">
      <c r="A44" t="str">
        <f>'様式2-2 (研究組織一覧)（つづき）'!AB25</f>
        <v>（選択）</v>
      </c>
      <c r="B44" t="str">
        <f>'様式2-2 (研究組織一覧)（つづき）'!Y25</f>
        <v>（選択）</v>
      </c>
      <c r="C44" t="str">
        <f>'様式2-2 (研究組織一覧)'!$E$3&amp;'様式2-2 (研究組織一覧)'!$G$3&amp;参照リスト!$A$32</f>
        <v>2026（選択）000</v>
      </c>
      <c r="D44">
        <f>'様式2-1（承諾書）'!$X$13</f>
        <v>0</v>
      </c>
      <c r="E44">
        <f>'様式2-2 (研究組織一覧)（つづき）'!A25</f>
        <v>0</v>
      </c>
    </row>
    <row r="45" spans="1:5">
      <c r="A45" t="str">
        <f>'様式2-2 (研究組織一覧)（つづき）'!AB26</f>
        <v>（選択）</v>
      </c>
      <c r="B45" t="str">
        <f>'様式2-2 (研究組織一覧)（つづき）'!Y26</f>
        <v>（選択）</v>
      </c>
      <c r="C45" t="str">
        <f>'様式2-2 (研究組織一覧)'!$E$3&amp;'様式2-2 (研究組織一覧)'!$G$3&amp;参照リスト!$A$32</f>
        <v>2026（選択）000</v>
      </c>
      <c r="D45">
        <f>'様式2-1（承諾書）'!$X$13</f>
        <v>0</v>
      </c>
      <c r="E45">
        <f>'様式2-2 (研究組織一覧)（つづき）'!A26</f>
        <v>0</v>
      </c>
    </row>
    <row r="46" spans="1:5">
      <c r="A46" t="str">
        <f>'様式2-2 (研究組織一覧)（つづき）'!AB27</f>
        <v>（選択）</v>
      </c>
      <c r="B46" t="str">
        <f>'様式2-2 (研究組織一覧)（つづき）'!Y27</f>
        <v>（選択）</v>
      </c>
      <c r="C46" t="str">
        <f>'様式2-2 (研究組織一覧)'!$E$3&amp;'様式2-2 (研究組織一覧)'!$G$3&amp;参照リスト!$A$32</f>
        <v>2026（選択）000</v>
      </c>
      <c r="D46">
        <f>'様式2-1（承諾書）'!$X$13</f>
        <v>0</v>
      </c>
      <c r="E46">
        <f>'様式2-2 (研究組織一覧)（つづき）'!A27</f>
        <v>0</v>
      </c>
    </row>
    <row r="47" spans="1:5">
      <c r="A47" t="str">
        <f>'様式2-2 (研究組織一覧)（つづき）'!AB28</f>
        <v>（選択）</v>
      </c>
      <c r="B47" t="str">
        <f>'様式2-2 (研究組織一覧)（つづき）'!Y28</f>
        <v>（選択）</v>
      </c>
      <c r="C47" t="str">
        <f>'様式2-2 (研究組織一覧)'!$E$3&amp;'様式2-2 (研究組織一覧)'!$G$3&amp;参照リスト!$A$32</f>
        <v>2026（選択）000</v>
      </c>
      <c r="D47">
        <f>'様式2-1（承諾書）'!$X$13</f>
        <v>0</v>
      </c>
      <c r="E47">
        <f>'様式2-2 (研究組織一覧)（つづき）'!A28</f>
        <v>0</v>
      </c>
    </row>
    <row r="48" spans="1:5">
      <c r="A48" t="str">
        <f>'様式2-2 (研究組織一覧)（つづき）'!AB29</f>
        <v>（選択）</v>
      </c>
      <c r="B48" t="str">
        <f>'様式2-2 (研究組織一覧)（つづき）'!Y29</f>
        <v>（選択）</v>
      </c>
      <c r="C48" t="str">
        <f>'様式2-2 (研究組織一覧)'!$E$3&amp;'様式2-2 (研究組織一覧)'!$G$3&amp;参照リスト!$A$32</f>
        <v>2026（選択）000</v>
      </c>
      <c r="D48">
        <f>'様式2-1（承諾書）'!$X$13</f>
        <v>0</v>
      </c>
      <c r="E48">
        <f>'様式2-2 (研究組織一覧)（つづき）'!A29</f>
        <v>0</v>
      </c>
    </row>
    <row r="49" spans="1:5">
      <c r="A49" t="str">
        <f>'様式2-2 (研究組織一覧)（つづき）'!AB30</f>
        <v>（選択）</v>
      </c>
      <c r="B49" t="str">
        <f>'様式2-2 (研究組織一覧)（つづき）'!Y30</f>
        <v>（選択）</v>
      </c>
      <c r="C49" t="str">
        <f>'様式2-2 (研究組織一覧)'!$E$3&amp;'様式2-2 (研究組織一覧)'!$G$3&amp;参照リスト!$A$32</f>
        <v>2026（選択）000</v>
      </c>
      <c r="D49">
        <f>'様式2-1（承諾書）'!$X$13</f>
        <v>0</v>
      </c>
      <c r="E49">
        <f>'様式2-2 (研究組織一覧)（つづき）'!A30</f>
        <v>0</v>
      </c>
    </row>
    <row r="50" spans="1:5">
      <c r="A50" t="str">
        <f>'様式2-2 (研究組織一覧)（つづき）'!AB31</f>
        <v>（選択）</v>
      </c>
      <c r="B50" t="str">
        <f>'様式2-2 (研究組織一覧)（つづき）'!Y31</f>
        <v>（選択）</v>
      </c>
      <c r="C50" t="str">
        <f>'様式2-2 (研究組織一覧)'!$E$3&amp;'様式2-2 (研究組織一覧)'!$G$3&amp;参照リスト!$A$32</f>
        <v>2026（選択）000</v>
      </c>
      <c r="D50">
        <f>'様式2-1（承諾書）'!$X$13</f>
        <v>0</v>
      </c>
      <c r="E50">
        <f>'様式2-2 (研究組織一覧)（つづき）'!A31</f>
        <v>0</v>
      </c>
    </row>
    <row r="51" spans="1:5">
      <c r="A51" t="str">
        <f>'様式2-2 (研究組織一覧)（つづき）'!AB32</f>
        <v>（選択）</v>
      </c>
      <c r="B51" t="str">
        <f>'様式2-2 (研究組織一覧)（つづき）'!Y32</f>
        <v>（選択）</v>
      </c>
      <c r="C51" t="str">
        <f>'様式2-2 (研究組織一覧)'!$E$3&amp;'様式2-2 (研究組織一覧)'!$G$3&amp;参照リスト!$A$32</f>
        <v>2026（選択）000</v>
      </c>
      <c r="D51">
        <f>'様式2-1（承諾書）'!$X$13</f>
        <v>0</v>
      </c>
      <c r="E51">
        <f>'様式2-2 (研究組織一覧)（つづき）'!A32</f>
        <v>0</v>
      </c>
    </row>
    <row r="52" spans="1:5">
      <c r="A52" t="str">
        <f>'様式2-2 (研究組織一覧)（つづき）'!AB33</f>
        <v>（選択）</v>
      </c>
      <c r="B52" t="str">
        <f>'様式2-2 (研究組織一覧)（つづき）'!Y33</f>
        <v>（選択）</v>
      </c>
      <c r="C52" t="str">
        <f>'様式2-2 (研究組織一覧)'!$E$3&amp;'様式2-2 (研究組織一覧)'!$G$3&amp;参照リスト!$A$32</f>
        <v>2026（選択）000</v>
      </c>
      <c r="D52">
        <f>'様式2-1（承諾書）'!$X$13</f>
        <v>0</v>
      </c>
      <c r="E52">
        <f>'様式2-2 (研究組織一覧)（つづき）'!A33</f>
        <v>0</v>
      </c>
    </row>
    <row r="53" spans="1:5">
      <c r="A53" t="str">
        <f>'様式2-2 (研究組織一覧)（つづき）'!AB34</f>
        <v>（選択）</v>
      </c>
      <c r="B53" t="str">
        <f>'様式2-2 (研究組織一覧)（つづき）'!Y34</f>
        <v>（選択）</v>
      </c>
      <c r="C53" t="str">
        <f>'様式2-2 (研究組織一覧)'!$E$3&amp;'様式2-2 (研究組織一覧)'!$G$3&amp;参照リスト!$A$32</f>
        <v>2026（選択）000</v>
      </c>
      <c r="D53">
        <f>'様式2-1（承諾書）'!$X$13</f>
        <v>0</v>
      </c>
      <c r="E53">
        <f>'様式2-2 (研究組織一覧)（つづき）'!A34</f>
        <v>0</v>
      </c>
    </row>
    <row r="54" spans="1:5">
      <c r="A54" t="str">
        <f>'様式2-2 (研究組織一覧)（つづき）'!AB35</f>
        <v>（選択）</v>
      </c>
      <c r="B54" t="str">
        <f>'様式2-2 (研究組織一覧)（つづき）'!Y35</f>
        <v>（選択）</v>
      </c>
      <c r="C54" t="str">
        <f>'様式2-2 (研究組織一覧)'!$E$3&amp;'様式2-2 (研究組織一覧)'!$G$3&amp;参照リスト!$A$32</f>
        <v>2026（選択）000</v>
      </c>
      <c r="D54">
        <f>'様式2-1（承諾書）'!$X$13</f>
        <v>0</v>
      </c>
      <c r="E54">
        <f>'様式2-2 (研究組織一覧)（つづき）'!A35</f>
        <v>0</v>
      </c>
    </row>
    <row r="55" spans="1:5">
      <c r="A55" t="str">
        <f>'様式2-2 (研究組織一覧)（つづき）'!AB36</f>
        <v>（選択）</v>
      </c>
      <c r="B55" t="str">
        <f>'様式2-2 (研究組織一覧)（つづき）'!Y36</f>
        <v>（選択）</v>
      </c>
      <c r="C55" t="str">
        <f>'様式2-2 (研究組織一覧)'!$E$3&amp;'様式2-2 (研究組織一覧)'!$G$3&amp;参照リスト!$A$32</f>
        <v>2026（選択）000</v>
      </c>
      <c r="D55">
        <f>'様式2-1（承諾書）'!$X$13</f>
        <v>0</v>
      </c>
      <c r="E55">
        <f>'様式2-2 (研究組織一覧)（つづき）'!A36</f>
        <v>0</v>
      </c>
    </row>
    <row r="56" spans="1:5">
      <c r="A56" t="str">
        <f>'様式2-2 (研究組織一覧)（つづき）'!AB37</f>
        <v>（選択）</v>
      </c>
      <c r="B56" t="str">
        <f>'様式2-2 (研究組織一覧)（つづき）'!Y37</f>
        <v>（選択）</v>
      </c>
      <c r="C56" t="str">
        <f>'様式2-2 (研究組織一覧)'!$E$3&amp;'様式2-2 (研究組織一覧)'!$G$3&amp;参照リスト!$A$32</f>
        <v>2026（選択）000</v>
      </c>
      <c r="D56">
        <f>'様式2-1（承諾書）'!$X$13</f>
        <v>0</v>
      </c>
      <c r="E56">
        <f>'様式2-2 (研究組織一覧)（つづき）'!A37</f>
        <v>0</v>
      </c>
    </row>
    <row r="57" spans="1:5">
      <c r="A57" t="str">
        <f>'様式2-2 (研究組織一覧)（つづき）'!AB38</f>
        <v>（選択）</v>
      </c>
      <c r="B57" t="str">
        <f>'様式2-2 (研究組織一覧)（つづき）'!Y38</f>
        <v>（選択）</v>
      </c>
      <c r="C57" t="str">
        <f>'様式2-2 (研究組織一覧)'!$E$3&amp;'様式2-2 (研究組織一覧)'!$G$3&amp;参照リスト!$A$32</f>
        <v>2026（選択）000</v>
      </c>
      <c r="D57">
        <f>'様式2-1（承諾書）'!$X$13</f>
        <v>0</v>
      </c>
      <c r="E57">
        <f>'様式2-2 (研究組織一覧)（つづき）'!A38</f>
        <v>0</v>
      </c>
    </row>
    <row r="58" spans="1:5">
      <c r="A58" t="str">
        <f>'様式2-2 (研究組織一覧)（つづき）'!AB39</f>
        <v>（選択）</v>
      </c>
      <c r="B58" t="str">
        <f>'様式2-2 (研究組織一覧)（つづき）'!Y39</f>
        <v>（選択）</v>
      </c>
      <c r="C58" t="str">
        <f>'様式2-2 (研究組織一覧)'!$E$3&amp;'様式2-2 (研究組織一覧)'!$G$3&amp;参照リスト!$A$32</f>
        <v>2026（選択）000</v>
      </c>
      <c r="D58">
        <f>'様式2-1（承諾書）'!$X$13</f>
        <v>0</v>
      </c>
      <c r="E58">
        <f>'様式2-2 (研究組織一覧)（つづき）'!A39</f>
        <v>0</v>
      </c>
    </row>
    <row r="59" spans="1:5">
      <c r="A59" t="str">
        <f>'様式2-2 (研究組織一覧)（つづき）'!AB40</f>
        <v>（選択）</v>
      </c>
      <c r="B59" t="str">
        <f>'様式2-2 (研究組織一覧)（つづき）'!Y40</f>
        <v>（選択）</v>
      </c>
      <c r="C59" t="str">
        <f>'様式2-2 (研究組織一覧)'!$E$3&amp;'様式2-2 (研究組織一覧)'!$G$3&amp;参照リスト!$A$32</f>
        <v>2026（選択）000</v>
      </c>
      <c r="D59">
        <f>'様式2-1（承諾書）'!$X$13</f>
        <v>0</v>
      </c>
      <c r="E59">
        <f>'様式2-2 (研究組織一覧)（つづき）'!A40</f>
        <v>0</v>
      </c>
    </row>
    <row r="60" spans="1:5">
      <c r="A60" t="str">
        <f>'様式2-2 (研究組織一覧)（つづき）'!AB41</f>
        <v>（選択）</v>
      </c>
      <c r="B60" t="str">
        <f>'様式2-2 (研究組織一覧)（つづき）'!Y41</f>
        <v>（選択）</v>
      </c>
      <c r="C60" t="str">
        <f>'様式2-2 (研究組織一覧)'!$E$3&amp;'様式2-2 (研究組織一覧)'!$G$3&amp;参照リスト!$A$32</f>
        <v>2026（選択）000</v>
      </c>
      <c r="D60">
        <f>'様式2-1（承諾書）'!$X$13</f>
        <v>0</v>
      </c>
      <c r="E60">
        <f>'様式2-2 (研究組織一覧)（つづき）'!A41</f>
        <v>0</v>
      </c>
    </row>
    <row r="61" spans="1:5">
      <c r="A61" t="str">
        <f>'様式2-2 (研究組織一覧)（つづき）'!AB42</f>
        <v>（選択）</v>
      </c>
      <c r="B61" t="str">
        <f>'様式2-2 (研究組織一覧)（つづき）'!Y42</f>
        <v>（選択）</v>
      </c>
      <c r="C61" t="str">
        <f>'様式2-2 (研究組織一覧)'!$E$3&amp;'様式2-2 (研究組織一覧)'!$G$3&amp;参照リスト!$A$32</f>
        <v>2026（選択）000</v>
      </c>
      <c r="D61">
        <f>'様式2-1（承諾書）'!$X$13</f>
        <v>0</v>
      </c>
      <c r="E61">
        <f>'様式2-2 (研究組織一覧)（つづき）'!A42</f>
        <v>0</v>
      </c>
    </row>
  </sheetData>
  <sortState xmlns:xlrd2="http://schemas.microsoft.com/office/spreadsheetml/2017/richdata2" ref="A2:E30">
    <sortCondition ref="A2:A30"/>
    <sortCondition ref="E2:E30"/>
  </sortState>
  <phoneticPr fontId="1"/>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8DC3-8330-6942-8040-4271E0F85D6F}">
  <sheetPr>
    <tabColor theme="0" tint="-0.14999847407452621"/>
  </sheetPr>
  <dimension ref="A1:E61"/>
  <sheetViews>
    <sheetView workbookViewId="0">
      <selection activeCell="G79" sqref="G79"/>
    </sheetView>
  </sheetViews>
  <sheetFormatPr baseColWidth="10" defaultColWidth="11" defaultRowHeight="14"/>
  <cols>
    <col min="1" max="1" width="17.1640625" bestFit="1" customWidth="1"/>
    <col min="3" max="3" width="12.1640625" bestFit="1" customWidth="1"/>
    <col min="4" max="4" width="15" bestFit="1" customWidth="1"/>
    <col min="5" max="5" width="13" bestFit="1" customWidth="1"/>
  </cols>
  <sheetData>
    <row r="1" spans="1:5">
      <c r="A1" t="s">
        <v>15</v>
      </c>
      <c r="B1" t="s">
        <v>16</v>
      </c>
      <c r="C1" t="s">
        <v>17</v>
      </c>
      <c r="D1" t="s">
        <v>18</v>
      </c>
      <c r="E1" t="s">
        <v>19</v>
      </c>
    </row>
    <row r="2" spans="1:5">
      <c r="A2" t="str">
        <f>'様式2-2 (研究組織一覧)'!AB15</f>
        <v>（選択）</v>
      </c>
      <c r="B2" t="str">
        <f>'様式2-2 (研究組織一覧)'!Y15</f>
        <v>（選択）</v>
      </c>
      <c r="C2" t="str">
        <f>'様式2-2 (研究組織一覧)'!$E$3&amp;'様式2-2 (研究組織一覧)'!$G$3&amp;参照リスト!$A$32</f>
        <v>2026（選択）000</v>
      </c>
      <c r="D2">
        <f>'様式2-1（承諾書）'!$X$13</f>
        <v>0</v>
      </c>
      <c r="E2">
        <f>'様式2-2 (研究組織一覧)'!A15</f>
        <v>0</v>
      </c>
    </row>
    <row r="3" spans="1:5">
      <c r="A3" t="str">
        <f>'様式2-2 (研究組織一覧)'!AB16</f>
        <v>（選択）</v>
      </c>
      <c r="B3" t="str">
        <f>'様式2-2 (研究組織一覧)'!Y16</f>
        <v>（選択）</v>
      </c>
      <c r="C3" t="str">
        <f>'様式2-2 (研究組織一覧)'!$E$3&amp;'様式2-2 (研究組織一覧)'!$G$3&amp;参照リスト!$A$32</f>
        <v>2026（選択）000</v>
      </c>
      <c r="D3">
        <f>'様式2-1（承諾書）'!$X$13</f>
        <v>0</v>
      </c>
      <c r="E3">
        <f>'様式2-2 (研究組織一覧)'!A16</f>
        <v>0</v>
      </c>
    </row>
    <row r="4" spans="1:5">
      <c r="A4" t="str">
        <f>'様式2-2 (研究組織一覧)'!AB17</f>
        <v>（選択）</v>
      </c>
      <c r="B4" t="str">
        <f>'様式2-2 (研究組織一覧)'!Y17</f>
        <v>（選択）</v>
      </c>
      <c r="C4" t="str">
        <f>'様式2-2 (研究組織一覧)'!$E$3&amp;'様式2-2 (研究組織一覧)'!$G$3&amp;参照リスト!$A$32</f>
        <v>2026（選択）000</v>
      </c>
      <c r="D4">
        <f>'様式2-1（承諾書）'!$X$13</f>
        <v>0</v>
      </c>
      <c r="E4">
        <f>'様式2-2 (研究組織一覧)'!A17</f>
        <v>0</v>
      </c>
    </row>
    <row r="5" spans="1:5">
      <c r="A5" t="str">
        <f>'様式2-2 (研究組織一覧)'!AB18</f>
        <v>（選択）</v>
      </c>
      <c r="B5" t="str">
        <f>'様式2-2 (研究組織一覧)'!Y18</f>
        <v>（選択）</v>
      </c>
      <c r="C5" t="str">
        <f>'様式2-2 (研究組織一覧)'!$E$3&amp;'様式2-2 (研究組織一覧)'!$G$3&amp;参照リスト!$A$32</f>
        <v>2026（選択）000</v>
      </c>
      <c r="D5">
        <f>'様式2-1（承諾書）'!$X$13</f>
        <v>0</v>
      </c>
      <c r="E5">
        <f>'様式2-2 (研究組織一覧)'!A18</f>
        <v>0</v>
      </c>
    </row>
    <row r="6" spans="1:5">
      <c r="A6" t="str">
        <f>'様式2-2 (研究組織一覧)'!AB19</f>
        <v>（選択）</v>
      </c>
      <c r="B6" t="str">
        <f>'様式2-2 (研究組織一覧)'!Y19</f>
        <v>（選択）</v>
      </c>
      <c r="C6" t="str">
        <f>'様式2-2 (研究組織一覧)'!$E$3&amp;'様式2-2 (研究組織一覧)'!$G$3&amp;参照リスト!$A$32</f>
        <v>2026（選択）000</v>
      </c>
      <c r="D6">
        <f>'様式2-1（承諾書）'!$X$13</f>
        <v>0</v>
      </c>
      <c r="E6">
        <f>'様式2-2 (研究組織一覧)'!A19</f>
        <v>0</v>
      </c>
    </row>
    <row r="7" spans="1:5">
      <c r="A7" t="str">
        <f>'様式2-2 (研究組織一覧)'!AB20</f>
        <v>（選択）</v>
      </c>
      <c r="B7" t="str">
        <f>'様式2-2 (研究組織一覧)'!Y20</f>
        <v>（選択）</v>
      </c>
      <c r="C7" t="str">
        <f>'様式2-2 (研究組織一覧)'!$E$3&amp;'様式2-2 (研究組織一覧)'!$G$3&amp;参照リスト!$A$32</f>
        <v>2026（選択）000</v>
      </c>
      <c r="D7">
        <f>'様式2-1（承諾書）'!$X$13</f>
        <v>0</v>
      </c>
      <c r="E7">
        <f>'様式2-2 (研究組織一覧)'!A20</f>
        <v>0</v>
      </c>
    </row>
    <row r="8" spans="1:5">
      <c r="A8" t="str">
        <f>'様式2-2 (研究組織一覧)'!AB21</f>
        <v>（選択）</v>
      </c>
      <c r="B8" t="str">
        <f>'様式2-2 (研究組織一覧)'!Y21</f>
        <v>（選択）</v>
      </c>
      <c r="C8" t="str">
        <f>'様式2-2 (研究組織一覧)'!$E$3&amp;'様式2-2 (研究組織一覧)'!$G$3&amp;参照リスト!$A$32</f>
        <v>2026（選択）000</v>
      </c>
      <c r="D8">
        <f>'様式2-1（承諾書）'!$X$13</f>
        <v>0</v>
      </c>
      <c r="E8">
        <f>'様式2-2 (研究組織一覧)'!A21</f>
        <v>0</v>
      </c>
    </row>
    <row r="9" spans="1:5">
      <c r="A9" t="str">
        <f>'様式2-2 (研究組織一覧)'!AB22</f>
        <v>（選択）</v>
      </c>
      <c r="B9" t="str">
        <f>'様式2-2 (研究組織一覧)'!Y22</f>
        <v>（選択）</v>
      </c>
      <c r="C9" t="str">
        <f>'様式2-2 (研究組織一覧)'!$E$3&amp;'様式2-2 (研究組織一覧)'!$G$3&amp;参照リスト!$A$32</f>
        <v>2026（選択）000</v>
      </c>
      <c r="D9">
        <f>'様式2-1（承諾書）'!$X$13</f>
        <v>0</v>
      </c>
      <c r="E9">
        <f>'様式2-2 (研究組織一覧)'!A22</f>
        <v>0</v>
      </c>
    </row>
    <row r="10" spans="1:5">
      <c r="A10" t="str">
        <f>'様式2-2 (研究組織一覧)'!AB23</f>
        <v>（選択）</v>
      </c>
      <c r="B10" t="str">
        <f>'様式2-2 (研究組織一覧)'!Y23</f>
        <v>（選択）</v>
      </c>
      <c r="C10" t="str">
        <f>'様式2-2 (研究組織一覧)'!$E$3&amp;'様式2-2 (研究組織一覧)'!$G$3&amp;参照リスト!$A$32</f>
        <v>2026（選択）000</v>
      </c>
      <c r="D10">
        <f>'様式2-1（承諾書）'!$X$13</f>
        <v>0</v>
      </c>
      <c r="E10">
        <f>'様式2-2 (研究組織一覧)'!A23</f>
        <v>0</v>
      </c>
    </row>
    <row r="11" spans="1:5">
      <c r="A11" t="str">
        <f>'様式2-2 (研究組織一覧)'!AB24</f>
        <v>（選択）</v>
      </c>
      <c r="B11" t="str">
        <f>'様式2-2 (研究組織一覧)'!Y24</f>
        <v>（選択）</v>
      </c>
      <c r="C11" t="str">
        <f>'様式2-2 (研究組織一覧)'!$E$3&amp;'様式2-2 (研究組織一覧)'!$G$3&amp;参照リスト!$A$32</f>
        <v>2026（選択）000</v>
      </c>
      <c r="D11">
        <f>'様式2-1（承諾書）'!$X$13</f>
        <v>0</v>
      </c>
      <c r="E11">
        <f>'様式2-2 (研究組織一覧)'!A24</f>
        <v>0</v>
      </c>
    </row>
    <row r="12" spans="1:5">
      <c r="A12" t="str">
        <f>'様式2-2 (研究組織一覧)'!AB25</f>
        <v>（選択）</v>
      </c>
      <c r="B12" t="str">
        <f>'様式2-2 (研究組織一覧)'!Y25</f>
        <v>（選択）</v>
      </c>
      <c r="C12" t="str">
        <f>'様式2-2 (研究組織一覧)'!$E$3&amp;'様式2-2 (研究組織一覧)'!$G$3&amp;参照リスト!$A$32</f>
        <v>2026（選択）000</v>
      </c>
      <c r="D12">
        <f>'様式2-1（承諾書）'!$X$13</f>
        <v>0</v>
      </c>
      <c r="E12">
        <f>'様式2-2 (研究組織一覧)'!A25</f>
        <v>0</v>
      </c>
    </row>
    <row r="13" spans="1:5">
      <c r="A13" t="str">
        <f>'様式2-2 (研究組織一覧)'!AB26</f>
        <v>（選択）</v>
      </c>
      <c r="B13" t="str">
        <f>'様式2-2 (研究組織一覧)'!Y26</f>
        <v>（選択）</v>
      </c>
      <c r="C13" t="str">
        <f>'様式2-2 (研究組織一覧)'!$E$3&amp;'様式2-2 (研究組織一覧)'!$G$3&amp;参照リスト!$A$32</f>
        <v>2026（選択）000</v>
      </c>
      <c r="D13">
        <f>'様式2-1（承諾書）'!$X$13</f>
        <v>0</v>
      </c>
      <c r="E13">
        <f>'様式2-2 (研究組織一覧)'!A26</f>
        <v>0</v>
      </c>
    </row>
    <row r="14" spans="1:5">
      <c r="A14" t="str">
        <f>'様式2-2 (研究組織一覧)'!AB27</f>
        <v>（選択）</v>
      </c>
      <c r="B14" t="str">
        <f>'様式2-2 (研究組織一覧)'!Y27</f>
        <v>（選択）</v>
      </c>
      <c r="C14" t="str">
        <f>'様式2-2 (研究組織一覧)'!$E$3&amp;'様式2-2 (研究組織一覧)'!$G$3&amp;参照リスト!$A$32</f>
        <v>2026（選択）000</v>
      </c>
      <c r="D14">
        <f>'様式2-1（承諾書）'!$X$13</f>
        <v>0</v>
      </c>
      <c r="E14">
        <f>'様式2-2 (研究組織一覧)'!A27</f>
        <v>0</v>
      </c>
    </row>
    <row r="15" spans="1:5">
      <c r="A15" t="str">
        <f>'様式2-2 (研究組織一覧)'!AB28</f>
        <v>（選択）</v>
      </c>
      <c r="B15" t="str">
        <f>'様式2-2 (研究組織一覧)'!Y28</f>
        <v>（選択）</v>
      </c>
      <c r="C15" t="str">
        <f>'様式2-2 (研究組織一覧)'!$E$3&amp;'様式2-2 (研究組織一覧)'!$G$3&amp;参照リスト!$A$32</f>
        <v>2026（選択）000</v>
      </c>
      <c r="D15">
        <f>'様式2-1（承諾書）'!$X$13</f>
        <v>0</v>
      </c>
      <c r="E15">
        <f>'様式2-2 (研究組織一覧)'!A28</f>
        <v>0</v>
      </c>
    </row>
    <row r="16" spans="1:5">
      <c r="A16" t="str">
        <f>'様式2-2 (研究組織一覧)'!AB29</f>
        <v>（選択）</v>
      </c>
      <c r="B16" t="str">
        <f>'様式2-2 (研究組織一覧)'!Y29</f>
        <v>（選択）</v>
      </c>
      <c r="C16" t="str">
        <f>'様式2-2 (研究組織一覧)'!$E$3&amp;'様式2-2 (研究組織一覧)'!$G$3&amp;参照リスト!$A$32</f>
        <v>2026（選択）000</v>
      </c>
      <c r="D16">
        <f>'様式2-1（承諾書）'!$X$13</f>
        <v>0</v>
      </c>
      <c r="E16">
        <f>'様式2-2 (研究組織一覧)'!A29</f>
        <v>0</v>
      </c>
    </row>
    <row r="17" spans="1:5">
      <c r="A17" t="str">
        <f>'様式2-2 (研究組織一覧)'!AB30</f>
        <v>（選択）</v>
      </c>
      <c r="B17" t="str">
        <f>'様式2-2 (研究組織一覧)'!Y30</f>
        <v>（選択）</v>
      </c>
      <c r="C17" t="str">
        <f>'様式2-2 (研究組織一覧)'!$E$3&amp;'様式2-2 (研究組織一覧)'!$G$3&amp;参照リスト!$A$32</f>
        <v>2026（選択）000</v>
      </c>
      <c r="D17">
        <f>'様式2-1（承諾書）'!$X$13</f>
        <v>0</v>
      </c>
      <c r="E17">
        <f>'様式2-2 (研究組織一覧)'!A30</f>
        <v>0</v>
      </c>
    </row>
    <row r="18" spans="1:5">
      <c r="A18" t="str">
        <f>'様式2-2 (研究組織一覧)'!AB31</f>
        <v>（選択）</v>
      </c>
      <c r="B18" t="str">
        <f>'様式2-2 (研究組織一覧)'!Y31</f>
        <v>（選択）</v>
      </c>
      <c r="C18" t="str">
        <f>'様式2-2 (研究組織一覧)'!$E$3&amp;'様式2-2 (研究組織一覧)'!$G$3&amp;参照リスト!$A$32</f>
        <v>2026（選択）000</v>
      </c>
      <c r="D18">
        <f>'様式2-1（承諾書）'!$X$13</f>
        <v>0</v>
      </c>
      <c r="E18">
        <f>'様式2-2 (研究組織一覧)'!A31</f>
        <v>0</v>
      </c>
    </row>
    <row r="19" spans="1:5">
      <c r="A19" t="str">
        <f>'様式2-2 (研究組織一覧)'!AB32</f>
        <v>（選択）</v>
      </c>
      <c r="B19" t="str">
        <f>'様式2-2 (研究組織一覧)'!Y32</f>
        <v>（選択）</v>
      </c>
      <c r="C19" t="str">
        <f>'様式2-2 (研究組織一覧)'!$E$3&amp;'様式2-2 (研究組織一覧)'!$G$3&amp;参照リスト!$A$32</f>
        <v>2026（選択）000</v>
      </c>
      <c r="D19">
        <f>'様式2-1（承諾書）'!$X$13</f>
        <v>0</v>
      </c>
      <c r="E19">
        <f>'様式2-2 (研究組織一覧)'!A32</f>
        <v>0</v>
      </c>
    </row>
    <row r="20" spans="1:5">
      <c r="A20" t="str">
        <f>'様式2-2 (研究組織一覧)'!AB33</f>
        <v>（選択）</v>
      </c>
      <c r="B20" t="str">
        <f>'様式2-2 (研究組織一覧)'!Y33</f>
        <v>（選択）</v>
      </c>
      <c r="C20" t="str">
        <f>'様式2-2 (研究組織一覧)'!$E$3&amp;'様式2-2 (研究組織一覧)'!$G$3&amp;参照リスト!$A$32</f>
        <v>2026（選択）000</v>
      </c>
      <c r="D20">
        <f>'様式2-1（承諾書）'!$X$13</f>
        <v>0</v>
      </c>
      <c r="E20">
        <f>'様式2-2 (研究組織一覧)'!A33</f>
        <v>0</v>
      </c>
    </row>
    <row r="21" spans="1:5">
      <c r="A21" t="str">
        <f>'様式2-2 (研究組織一覧)'!AB34</f>
        <v>（選択）</v>
      </c>
      <c r="B21" t="str">
        <f>'様式2-2 (研究組織一覧)'!Y34</f>
        <v>（選択）</v>
      </c>
      <c r="C21" t="str">
        <f>'様式2-2 (研究組織一覧)'!$E$3&amp;'様式2-2 (研究組織一覧)'!$G$3&amp;参照リスト!$A$32</f>
        <v>2026（選択）000</v>
      </c>
      <c r="D21">
        <f>'様式2-1（承諾書）'!$X$13</f>
        <v>0</v>
      </c>
      <c r="E21">
        <f>'様式2-2 (研究組織一覧)'!A34</f>
        <v>0</v>
      </c>
    </row>
    <row r="22" spans="1:5">
      <c r="A22" t="str">
        <f>'様式2-2 (研究組織一覧)'!AB35</f>
        <v>（選択）</v>
      </c>
      <c r="B22" t="str">
        <f>'様式2-2 (研究組織一覧)'!Y35</f>
        <v>（選択）</v>
      </c>
      <c r="C22" t="str">
        <f>'様式2-2 (研究組織一覧)'!$E$3&amp;'様式2-2 (研究組織一覧)'!$G$3&amp;参照リスト!$A$32</f>
        <v>2026（選択）000</v>
      </c>
      <c r="D22">
        <f>'様式2-1（承諾書）'!$X$13</f>
        <v>0</v>
      </c>
      <c r="E22">
        <f>'様式2-2 (研究組織一覧)'!A35</f>
        <v>0</v>
      </c>
    </row>
    <row r="23" spans="1:5">
      <c r="A23" t="str">
        <f>'様式2-2 (研究組織一覧)'!AB36</f>
        <v>（選択）</v>
      </c>
      <c r="B23" t="str">
        <f>'様式2-2 (研究組織一覧)'!Y36</f>
        <v>（選択）</v>
      </c>
      <c r="C23" t="str">
        <f>'様式2-2 (研究組織一覧)'!$E$3&amp;'様式2-2 (研究組織一覧)'!$G$3&amp;参照リスト!$A$32</f>
        <v>2026（選択）000</v>
      </c>
      <c r="D23">
        <f>'様式2-1（承諾書）'!$X$13</f>
        <v>0</v>
      </c>
      <c r="E23">
        <f>'様式2-2 (研究組織一覧)'!A36</f>
        <v>0</v>
      </c>
    </row>
    <row r="24" spans="1:5">
      <c r="A24" t="str">
        <f>'様式2-2 (研究組織一覧)'!AB37</f>
        <v>（選択）</v>
      </c>
      <c r="B24" t="str">
        <f>'様式2-2 (研究組織一覧)'!Y37</f>
        <v>（選択）</v>
      </c>
      <c r="C24" t="str">
        <f>'様式2-2 (研究組織一覧)'!$E$3&amp;'様式2-2 (研究組織一覧)'!$G$3&amp;参照リスト!$A$32</f>
        <v>2026（選択）000</v>
      </c>
      <c r="D24">
        <f>'様式2-1（承諾書）'!$X$13</f>
        <v>0</v>
      </c>
      <c r="E24">
        <f>'様式2-2 (研究組織一覧)'!A37</f>
        <v>0</v>
      </c>
    </row>
    <row r="25" spans="1:5">
      <c r="A25" t="str">
        <f>'様式2-2 (研究組織一覧)'!AB38</f>
        <v>（選択）</v>
      </c>
      <c r="B25" t="str">
        <f>'様式2-2 (研究組織一覧)'!Y38</f>
        <v>（選択）</v>
      </c>
      <c r="C25" t="str">
        <f>'様式2-2 (研究組織一覧)'!$E$3&amp;'様式2-2 (研究組織一覧)'!$G$3&amp;参照リスト!$A$32</f>
        <v>2026（選択）000</v>
      </c>
      <c r="D25">
        <f>'様式2-1（承諾書）'!$X$13</f>
        <v>0</v>
      </c>
      <c r="E25">
        <f>'様式2-2 (研究組織一覧)'!A38</f>
        <v>0</v>
      </c>
    </row>
    <row r="26" spans="1:5">
      <c r="A26" t="str">
        <f>'様式2-2 (研究組織一覧)'!AB39</f>
        <v>（選択）</v>
      </c>
      <c r="B26" t="str">
        <f>'様式2-2 (研究組織一覧)'!Y39</f>
        <v>（選択）</v>
      </c>
      <c r="C26" t="str">
        <f>'様式2-2 (研究組織一覧)'!$E$3&amp;'様式2-2 (研究組織一覧)'!$G$3&amp;参照リスト!$A$32</f>
        <v>2026（選択）000</v>
      </c>
      <c r="D26">
        <f>'様式2-1（承諾書）'!$X$13</f>
        <v>0</v>
      </c>
      <c r="E26">
        <f>'様式2-2 (研究組織一覧)'!A39</f>
        <v>0</v>
      </c>
    </row>
    <row r="27" spans="1:5">
      <c r="A27" t="str">
        <f>'様式2-2 (研究組織一覧)'!AB40</f>
        <v>（選択）</v>
      </c>
      <c r="B27" t="str">
        <f>'様式2-2 (研究組織一覧)'!Y40</f>
        <v>（選択）</v>
      </c>
      <c r="C27" t="str">
        <f>'様式2-2 (研究組織一覧)'!$E$3&amp;'様式2-2 (研究組織一覧)'!$G$3&amp;参照リスト!$A$32</f>
        <v>2026（選択）000</v>
      </c>
      <c r="D27">
        <f>'様式2-1（承諾書）'!$X$13</f>
        <v>0</v>
      </c>
      <c r="E27">
        <f>'様式2-2 (研究組織一覧)'!A40</f>
        <v>0</v>
      </c>
    </row>
    <row r="28" spans="1:5">
      <c r="A28" t="str">
        <f>'様式2-2 (研究組織一覧)'!AB41</f>
        <v>（選択）</v>
      </c>
      <c r="B28" t="str">
        <f>'様式2-2 (研究組織一覧)'!Y41</f>
        <v>（選択）</v>
      </c>
      <c r="C28" t="str">
        <f>'様式2-2 (研究組織一覧)'!$E$3&amp;'様式2-2 (研究組織一覧)'!$G$3&amp;参照リスト!$A$32</f>
        <v>2026（選択）000</v>
      </c>
      <c r="D28">
        <f>'様式2-1（承諾書）'!$X$13</f>
        <v>0</v>
      </c>
      <c r="E28">
        <f>'様式2-2 (研究組織一覧)'!A41</f>
        <v>0</v>
      </c>
    </row>
    <row r="29" spans="1:5">
      <c r="A29" t="str">
        <f>'様式2-2 (研究組織一覧)'!AB42</f>
        <v>（選択）</v>
      </c>
      <c r="B29" t="str">
        <f>'様式2-2 (研究組織一覧)'!Y42</f>
        <v>（選択）</v>
      </c>
      <c r="C29" t="str">
        <f>'様式2-2 (研究組織一覧)'!$E$3&amp;'様式2-2 (研究組織一覧)'!$G$3&amp;参照リスト!$A$32</f>
        <v>2026（選択）000</v>
      </c>
      <c r="D29">
        <f>'様式2-1（承諾書）'!$X$13</f>
        <v>0</v>
      </c>
      <c r="E29">
        <f>'様式2-2 (研究組織一覧)'!A42</f>
        <v>0</v>
      </c>
    </row>
    <row r="30" spans="1:5">
      <c r="A30" t="str">
        <f>'様式2-2 (研究組織一覧)（つづき）'!AB11</f>
        <v>（選択）</v>
      </c>
      <c r="B30" t="str">
        <f>'様式2-2 (研究組織一覧)（つづき）'!Y11</f>
        <v>（選択）</v>
      </c>
      <c r="C30" t="str">
        <f>'様式2-2 (研究組織一覧)'!$E$3&amp;'様式2-2 (研究組織一覧)'!$G$3&amp;参照リスト!$A$32</f>
        <v>2026（選択）000</v>
      </c>
      <c r="D30">
        <f>'様式2-1（承諾書）'!$X$13</f>
        <v>0</v>
      </c>
      <c r="E30">
        <f>'様式2-2 (研究組織一覧)（つづき）'!A11</f>
        <v>0</v>
      </c>
    </row>
    <row r="31" spans="1:5">
      <c r="A31" t="str">
        <f>'様式2-2 (研究組織一覧)（つづき）'!AB12</f>
        <v>（選択）</v>
      </c>
      <c r="B31" t="str">
        <f>'様式2-2 (研究組織一覧)（つづき）'!Y12</f>
        <v>（選択）</v>
      </c>
      <c r="C31" t="str">
        <f>'様式2-2 (研究組織一覧)'!$E$3&amp;'様式2-2 (研究組織一覧)'!$G$3&amp;参照リスト!$A$32</f>
        <v>2026（選択）000</v>
      </c>
      <c r="D31">
        <f>'様式2-1（承諾書）'!$X$13</f>
        <v>0</v>
      </c>
      <c r="E31">
        <f>'様式2-2 (研究組織一覧)（つづき）'!A12</f>
        <v>0</v>
      </c>
    </row>
    <row r="32" spans="1:5">
      <c r="A32" t="str">
        <f>'様式2-2 (研究組織一覧)（つづき）'!AB13</f>
        <v>（選択）</v>
      </c>
      <c r="B32" t="str">
        <f>'様式2-2 (研究組織一覧)（つづき）'!Y13</f>
        <v>（選択）</v>
      </c>
      <c r="C32" t="str">
        <f>'様式2-2 (研究組織一覧)'!$E$3&amp;'様式2-2 (研究組織一覧)'!$G$3&amp;参照リスト!$A$32</f>
        <v>2026（選択）000</v>
      </c>
      <c r="D32">
        <f>'様式2-1（承諾書）'!$X$13</f>
        <v>0</v>
      </c>
      <c r="E32">
        <f>'様式2-2 (研究組織一覧)（つづき）'!A13</f>
        <v>0</v>
      </c>
    </row>
    <row r="33" spans="1:5">
      <c r="A33" t="str">
        <f>'様式2-2 (研究組織一覧)（つづき）'!AB14</f>
        <v>（選択）</v>
      </c>
      <c r="B33" t="str">
        <f>'様式2-2 (研究組織一覧)（つづき）'!Y14</f>
        <v>（選択）</v>
      </c>
      <c r="C33" t="str">
        <f>'様式2-2 (研究組織一覧)'!$E$3&amp;'様式2-2 (研究組織一覧)'!$G$3&amp;参照リスト!$A$32</f>
        <v>2026（選択）000</v>
      </c>
      <c r="D33">
        <f>'様式2-1（承諾書）'!$X$13</f>
        <v>0</v>
      </c>
      <c r="E33">
        <f>'様式2-2 (研究組織一覧)（つづき）'!A14</f>
        <v>0</v>
      </c>
    </row>
    <row r="34" spans="1:5">
      <c r="A34" t="str">
        <f>'様式2-2 (研究組織一覧)（つづき）'!AB15</f>
        <v>（選択）</v>
      </c>
      <c r="B34" t="str">
        <f>'様式2-2 (研究組織一覧)（つづき）'!Y15</f>
        <v>（選択）</v>
      </c>
      <c r="C34" t="str">
        <f>'様式2-2 (研究組織一覧)'!$E$3&amp;'様式2-2 (研究組織一覧)'!$G$3&amp;参照リスト!$A$32</f>
        <v>2026（選択）000</v>
      </c>
      <c r="D34">
        <f>'様式2-1（承諾書）'!$X$13</f>
        <v>0</v>
      </c>
      <c r="E34">
        <f>'様式2-2 (研究組織一覧)（つづき）'!A15</f>
        <v>0</v>
      </c>
    </row>
    <row r="35" spans="1:5">
      <c r="A35" t="str">
        <f>'様式2-2 (研究組織一覧)（つづき）'!AB16</f>
        <v>（選択）</v>
      </c>
      <c r="B35" t="str">
        <f>'様式2-2 (研究組織一覧)（つづき）'!Y16</f>
        <v>（選択）</v>
      </c>
      <c r="C35" t="str">
        <f>'様式2-2 (研究組織一覧)'!$E$3&amp;'様式2-2 (研究組織一覧)'!$G$3&amp;参照リスト!$A$32</f>
        <v>2026（選択）000</v>
      </c>
      <c r="D35">
        <f>'様式2-1（承諾書）'!$X$13</f>
        <v>0</v>
      </c>
      <c r="E35">
        <f>'様式2-2 (研究組織一覧)（つづき）'!A16</f>
        <v>0</v>
      </c>
    </row>
    <row r="36" spans="1:5">
      <c r="A36" t="str">
        <f>'様式2-2 (研究組織一覧)（つづき）'!AB17</f>
        <v>（選択）</v>
      </c>
      <c r="B36" t="str">
        <f>'様式2-2 (研究組織一覧)（つづき）'!Y17</f>
        <v>（選択）</v>
      </c>
      <c r="C36" t="str">
        <f>'様式2-2 (研究組織一覧)'!$E$3&amp;'様式2-2 (研究組織一覧)'!$G$3&amp;参照リスト!$A$32</f>
        <v>2026（選択）000</v>
      </c>
      <c r="D36">
        <f>'様式2-1（承諾書）'!$X$13</f>
        <v>0</v>
      </c>
      <c r="E36">
        <f>'様式2-2 (研究組織一覧)（つづき）'!A17</f>
        <v>0</v>
      </c>
    </row>
    <row r="37" spans="1:5">
      <c r="A37" t="str">
        <f>'様式2-2 (研究組織一覧)（つづき）'!AB18</f>
        <v>（選択）</v>
      </c>
      <c r="B37" t="str">
        <f>'様式2-2 (研究組織一覧)（つづき）'!Y18</f>
        <v>（選択）</v>
      </c>
      <c r="C37" t="str">
        <f>'様式2-2 (研究組織一覧)'!$E$3&amp;'様式2-2 (研究組織一覧)'!$G$3&amp;参照リスト!$A$32</f>
        <v>2026（選択）000</v>
      </c>
      <c r="D37">
        <f>'様式2-1（承諾書）'!$X$13</f>
        <v>0</v>
      </c>
      <c r="E37">
        <f>'様式2-2 (研究組織一覧)（つづき）'!A18</f>
        <v>0</v>
      </c>
    </row>
    <row r="38" spans="1:5">
      <c r="A38" t="str">
        <f>'様式2-2 (研究組織一覧)（つづき）'!AB19</f>
        <v>（選択）</v>
      </c>
      <c r="B38" t="str">
        <f>'様式2-2 (研究組織一覧)（つづき）'!Y19</f>
        <v>（選択）</v>
      </c>
      <c r="C38" t="str">
        <f>'様式2-2 (研究組織一覧)'!$E$3&amp;'様式2-2 (研究組織一覧)'!$G$3&amp;参照リスト!$A$32</f>
        <v>2026（選択）000</v>
      </c>
      <c r="D38">
        <f>'様式2-1（承諾書）'!$X$13</f>
        <v>0</v>
      </c>
      <c r="E38">
        <f>'様式2-2 (研究組織一覧)（つづき）'!A19</f>
        <v>0</v>
      </c>
    </row>
    <row r="39" spans="1:5">
      <c r="A39" t="str">
        <f>'様式2-2 (研究組織一覧)（つづき）'!AB20</f>
        <v>（選択）</v>
      </c>
      <c r="B39" t="str">
        <f>'様式2-2 (研究組織一覧)（つづき）'!Y20</f>
        <v>（選択）</v>
      </c>
      <c r="C39" t="str">
        <f>'様式2-2 (研究組織一覧)'!$E$3&amp;'様式2-2 (研究組織一覧)'!$G$3&amp;参照リスト!$A$32</f>
        <v>2026（選択）000</v>
      </c>
      <c r="D39">
        <f>'様式2-1（承諾書）'!$X$13</f>
        <v>0</v>
      </c>
      <c r="E39">
        <f>'様式2-2 (研究組織一覧)（つづき）'!A20</f>
        <v>0</v>
      </c>
    </row>
    <row r="40" spans="1:5">
      <c r="A40" t="str">
        <f>'様式2-2 (研究組織一覧)（つづき）'!AB21</f>
        <v>（選択）</v>
      </c>
      <c r="B40" t="str">
        <f>'様式2-2 (研究組織一覧)（つづき）'!Y21</f>
        <v>（選択）</v>
      </c>
      <c r="C40" t="str">
        <f>'様式2-2 (研究組織一覧)'!$E$3&amp;'様式2-2 (研究組織一覧)'!$G$3&amp;参照リスト!$A$32</f>
        <v>2026（選択）000</v>
      </c>
      <c r="D40">
        <f>'様式2-1（承諾書）'!$X$13</f>
        <v>0</v>
      </c>
      <c r="E40">
        <f>'様式2-2 (研究組織一覧)（つづき）'!A21</f>
        <v>0</v>
      </c>
    </row>
    <row r="41" spans="1:5">
      <c r="A41" t="str">
        <f>'様式2-2 (研究組織一覧)（つづき）'!AB22</f>
        <v>（選択）</v>
      </c>
      <c r="B41" t="str">
        <f>'様式2-2 (研究組織一覧)（つづき）'!Y22</f>
        <v>（選択）</v>
      </c>
      <c r="C41" t="str">
        <f>'様式2-2 (研究組織一覧)'!$E$3&amp;'様式2-2 (研究組織一覧)'!$G$3&amp;参照リスト!$A$32</f>
        <v>2026（選択）000</v>
      </c>
      <c r="D41">
        <f>'様式2-1（承諾書）'!$X$13</f>
        <v>0</v>
      </c>
      <c r="E41">
        <f>'様式2-2 (研究組織一覧)（つづき）'!A22</f>
        <v>0</v>
      </c>
    </row>
    <row r="42" spans="1:5">
      <c r="A42" t="str">
        <f>'様式2-2 (研究組織一覧)（つづき）'!AB23</f>
        <v>（選択）</v>
      </c>
      <c r="B42" t="str">
        <f>'様式2-2 (研究組織一覧)（つづき）'!Y23</f>
        <v>（選択）</v>
      </c>
      <c r="C42" t="str">
        <f>'様式2-2 (研究組織一覧)'!$E$3&amp;'様式2-2 (研究組織一覧)'!$G$3&amp;参照リスト!$A$32</f>
        <v>2026（選択）000</v>
      </c>
      <c r="D42">
        <f>'様式2-1（承諾書）'!$X$13</f>
        <v>0</v>
      </c>
      <c r="E42">
        <f>'様式2-2 (研究組織一覧)（つづき）'!A23</f>
        <v>0</v>
      </c>
    </row>
    <row r="43" spans="1:5">
      <c r="A43" t="str">
        <f>'様式2-2 (研究組織一覧)（つづき）'!AB24</f>
        <v>（選択）</v>
      </c>
      <c r="B43" t="str">
        <f>'様式2-2 (研究組織一覧)（つづき）'!Y24</f>
        <v>（選択）</v>
      </c>
      <c r="C43" t="str">
        <f>'様式2-2 (研究組織一覧)'!$E$3&amp;'様式2-2 (研究組織一覧)'!$G$3&amp;参照リスト!$A$32</f>
        <v>2026（選択）000</v>
      </c>
      <c r="D43">
        <f>'様式2-1（承諾書）'!$X$13</f>
        <v>0</v>
      </c>
      <c r="E43">
        <f>'様式2-2 (研究組織一覧)（つづき）'!A24</f>
        <v>0</v>
      </c>
    </row>
    <row r="44" spans="1:5">
      <c r="A44" t="str">
        <f>'様式2-2 (研究組織一覧)（つづき）'!AB25</f>
        <v>（選択）</v>
      </c>
      <c r="B44" t="str">
        <f>'様式2-2 (研究組織一覧)（つづき）'!Y25</f>
        <v>（選択）</v>
      </c>
      <c r="C44" t="str">
        <f>'様式2-2 (研究組織一覧)'!$E$3&amp;'様式2-2 (研究組織一覧)'!$G$3&amp;参照リスト!$A$32</f>
        <v>2026（選択）000</v>
      </c>
      <c r="D44">
        <f>'様式2-1（承諾書）'!$X$13</f>
        <v>0</v>
      </c>
      <c r="E44">
        <f>'様式2-2 (研究組織一覧)（つづき）'!A25</f>
        <v>0</v>
      </c>
    </row>
    <row r="45" spans="1:5">
      <c r="A45" t="str">
        <f>'様式2-2 (研究組織一覧)（つづき）'!AB26</f>
        <v>（選択）</v>
      </c>
      <c r="B45" t="str">
        <f>'様式2-2 (研究組織一覧)（つづき）'!Y26</f>
        <v>（選択）</v>
      </c>
      <c r="C45" t="str">
        <f>'様式2-2 (研究組織一覧)'!$E$3&amp;'様式2-2 (研究組織一覧)'!$G$3&amp;参照リスト!$A$32</f>
        <v>2026（選択）000</v>
      </c>
      <c r="D45">
        <f>'様式2-1（承諾書）'!$X$13</f>
        <v>0</v>
      </c>
      <c r="E45">
        <f>'様式2-2 (研究組織一覧)（つづき）'!A26</f>
        <v>0</v>
      </c>
    </row>
    <row r="46" spans="1:5">
      <c r="A46" t="str">
        <f>'様式2-2 (研究組織一覧)（つづき）'!AB27</f>
        <v>（選択）</v>
      </c>
      <c r="B46" t="str">
        <f>'様式2-2 (研究組織一覧)（つづき）'!Y27</f>
        <v>（選択）</v>
      </c>
      <c r="C46" t="str">
        <f>'様式2-2 (研究組織一覧)'!$E$3&amp;'様式2-2 (研究組織一覧)'!$G$3&amp;参照リスト!$A$32</f>
        <v>2026（選択）000</v>
      </c>
      <c r="D46">
        <f>'様式2-1（承諾書）'!$X$13</f>
        <v>0</v>
      </c>
      <c r="E46">
        <f>'様式2-2 (研究組織一覧)（つづき）'!A27</f>
        <v>0</v>
      </c>
    </row>
    <row r="47" spans="1:5">
      <c r="A47" t="str">
        <f>'様式2-2 (研究組織一覧)（つづき）'!AB28</f>
        <v>（選択）</v>
      </c>
      <c r="B47" t="str">
        <f>'様式2-2 (研究組織一覧)（つづき）'!Y28</f>
        <v>（選択）</v>
      </c>
      <c r="C47" t="str">
        <f>'様式2-2 (研究組織一覧)'!$E$3&amp;'様式2-2 (研究組織一覧)'!$G$3&amp;参照リスト!$A$32</f>
        <v>2026（選択）000</v>
      </c>
      <c r="D47">
        <f>'様式2-1（承諾書）'!$X$13</f>
        <v>0</v>
      </c>
      <c r="E47">
        <f>'様式2-2 (研究組織一覧)（つづき）'!A28</f>
        <v>0</v>
      </c>
    </row>
    <row r="48" spans="1:5">
      <c r="A48" t="str">
        <f>'様式2-2 (研究組織一覧)（つづき）'!AB29</f>
        <v>（選択）</v>
      </c>
      <c r="B48" t="str">
        <f>'様式2-2 (研究組織一覧)（つづき）'!Y29</f>
        <v>（選択）</v>
      </c>
      <c r="C48" t="str">
        <f>'様式2-2 (研究組織一覧)'!$E$3&amp;'様式2-2 (研究組織一覧)'!$G$3&amp;参照リスト!$A$32</f>
        <v>2026（選択）000</v>
      </c>
      <c r="D48">
        <f>'様式2-1（承諾書）'!$X$13</f>
        <v>0</v>
      </c>
      <c r="E48">
        <f>'様式2-2 (研究組織一覧)（つづき）'!A29</f>
        <v>0</v>
      </c>
    </row>
    <row r="49" spans="1:5">
      <c r="A49" t="str">
        <f>'様式2-2 (研究組織一覧)（つづき）'!AB30</f>
        <v>（選択）</v>
      </c>
      <c r="B49" t="str">
        <f>'様式2-2 (研究組織一覧)（つづき）'!Y30</f>
        <v>（選択）</v>
      </c>
      <c r="C49" t="str">
        <f>'様式2-2 (研究組織一覧)'!$E$3&amp;'様式2-2 (研究組織一覧)'!$G$3&amp;参照リスト!$A$32</f>
        <v>2026（選択）000</v>
      </c>
      <c r="D49">
        <f>'様式2-1（承諾書）'!$X$13</f>
        <v>0</v>
      </c>
      <c r="E49">
        <f>'様式2-2 (研究組織一覧)（つづき）'!A30</f>
        <v>0</v>
      </c>
    </row>
    <row r="50" spans="1:5">
      <c r="A50" t="str">
        <f>'様式2-2 (研究組織一覧)（つづき）'!AB31</f>
        <v>（選択）</v>
      </c>
      <c r="B50" t="str">
        <f>'様式2-2 (研究組織一覧)（つづき）'!Y31</f>
        <v>（選択）</v>
      </c>
      <c r="C50" t="str">
        <f>'様式2-2 (研究組織一覧)'!$E$3&amp;'様式2-2 (研究組織一覧)'!$G$3&amp;参照リスト!$A$32</f>
        <v>2026（選択）000</v>
      </c>
      <c r="D50">
        <f>'様式2-1（承諾書）'!$X$13</f>
        <v>0</v>
      </c>
      <c r="E50">
        <f>'様式2-2 (研究組織一覧)（つづき）'!A31</f>
        <v>0</v>
      </c>
    </row>
    <row r="51" spans="1:5">
      <c r="A51" t="str">
        <f>'様式2-2 (研究組織一覧)（つづき）'!AB32</f>
        <v>（選択）</v>
      </c>
      <c r="B51" t="str">
        <f>'様式2-2 (研究組織一覧)（つづき）'!Y32</f>
        <v>（選択）</v>
      </c>
      <c r="C51" t="str">
        <f>'様式2-2 (研究組織一覧)'!$E$3&amp;'様式2-2 (研究組織一覧)'!$G$3&amp;参照リスト!$A$32</f>
        <v>2026（選択）000</v>
      </c>
      <c r="D51">
        <f>'様式2-1（承諾書）'!$X$13</f>
        <v>0</v>
      </c>
      <c r="E51">
        <f>'様式2-2 (研究組織一覧)（つづき）'!A32</f>
        <v>0</v>
      </c>
    </row>
    <row r="52" spans="1:5">
      <c r="A52" t="str">
        <f>'様式2-2 (研究組織一覧)（つづき）'!AB33</f>
        <v>（選択）</v>
      </c>
      <c r="B52" t="str">
        <f>'様式2-2 (研究組織一覧)（つづき）'!Y33</f>
        <v>（選択）</v>
      </c>
      <c r="C52" t="str">
        <f>'様式2-2 (研究組織一覧)'!$E$3&amp;'様式2-2 (研究組織一覧)'!$G$3&amp;参照リスト!$A$32</f>
        <v>2026（選択）000</v>
      </c>
      <c r="D52">
        <f>'様式2-1（承諾書）'!$X$13</f>
        <v>0</v>
      </c>
      <c r="E52">
        <f>'様式2-2 (研究組織一覧)（つづき）'!A33</f>
        <v>0</v>
      </c>
    </row>
    <row r="53" spans="1:5">
      <c r="A53" t="str">
        <f>'様式2-2 (研究組織一覧)（つづき）'!AB34</f>
        <v>（選択）</v>
      </c>
      <c r="B53" t="str">
        <f>'様式2-2 (研究組織一覧)（つづき）'!Y34</f>
        <v>（選択）</v>
      </c>
      <c r="C53" t="str">
        <f>'様式2-2 (研究組織一覧)'!$E$3&amp;'様式2-2 (研究組織一覧)'!$G$3&amp;参照リスト!$A$32</f>
        <v>2026（選択）000</v>
      </c>
      <c r="D53">
        <f>'様式2-1（承諾書）'!$X$13</f>
        <v>0</v>
      </c>
      <c r="E53">
        <f>'様式2-2 (研究組織一覧)（つづき）'!A34</f>
        <v>0</v>
      </c>
    </row>
    <row r="54" spans="1:5">
      <c r="A54" t="str">
        <f>'様式2-2 (研究組織一覧)（つづき）'!AB35</f>
        <v>（選択）</v>
      </c>
      <c r="B54" t="str">
        <f>'様式2-2 (研究組織一覧)（つづき）'!Y35</f>
        <v>（選択）</v>
      </c>
      <c r="C54" t="str">
        <f>'様式2-2 (研究組織一覧)'!$E$3&amp;'様式2-2 (研究組織一覧)'!$G$3&amp;参照リスト!$A$32</f>
        <v>2026（選択）000</v>
      </c>
      <c r="D54">
        <f>'様式2-1（承諾書）'!$X$13</f>
        <v>0</v>
      </c>
      <c r="E54">
        <f>'様式2-2 (研究組織一覧)（つづき）'!A35</f>
        <v>0</v>
      </c>
    </row>
    <row r="55" spans="1:5">
      <c r="A55" t="str">
        <f>'様式2-2 (研究組織一覧)（つづき）'!AB36</f>
        <v>（選択）</v>
      </c>
      <c r="B55" t="str">
        <f>'様式2-2 (研究組織一覧)（つづき）'!Y36</f>
        <v>（選択）</v>
      </c>
      <c r="C55" t="str">
        <f>'様式2-2 (研究組織一覧)'!$E$3&amp;'様式2-2 (研究組織一覧)'!$G$3&amp;参照リスト!$A$32</f>
        <v>2026（選択）000</v>
      </c>
      <c r="D55">
        <f>'様式2-1（承諾書）'!$X$13</f>
        <v>0</v>
      </c>
      <c r="E55">
        <f>'様式2-2 (研究組織一覧)（つづき）'!A36</f>
        <v>0</v>
      </c>
    </row>
    <row r="56" spans="1:5">
      <c r="A56" t="str">
        <f>'様式2-2 (研究組織一覧)（つづき）'!AB37</f>
        <v>（選択）</v>
      </c>
      <c r="B56" t="str">
        <f>'様式2-2 (研究組織一覧)（つづき）'!Y37</f>
        <v>（選択）</v>
      </c>
      <c r="C56" t="str">
        <f>'様式2-2 (研究組織一覧)'!$E$3&amp;'様式2-2 (研究組織一覧)'!$G$3&amp;参照リスト!$A$32</f>
        <v>2026（選択）000</v>
      </c>
      <c r="D56">
        <f>'様式2-1（承諾書）'!$X$13</f>
        <v>0</v>
      </c>
      <c r="E56">
        <f>'様式2-2 (研究組織一覧)（つづき）'!A37</f>
        <v>0</v>
      </c>
    </row>
    <row r="57" spans="1:5">
      <c r="A57" t="str">
        <f>'様式2-2 (研究組織一覧)（つづき）'!AB38</f>
        <v>（選択）</v>
      </c>
      <c r="B57" t="str">
        <f>'様式2-2 (研究組織一覧)（つづき）'!Y38</f>
        <v>（選択）</v>
      </c>
      <c r="C57" t="str">
        <f>'様式2-2 (研究組織一覧)'!$E$3&amp;'様式2-2 (研究組織一覧)'!$G$3&amp;参照リスト!$A$32</f>
        <v>2026（選択）000</v>
      </c>
      <c r="D57">
        <f>'様式2-1（承諾書）'!$X$13</f>
        <v>0</v>
      </c>
      <c r="E57">
        <f>'様式2-2 (研究組織一覧)（つづき）'!A38</f>
        <v>0</v>
      </c>
    </row>
    <row r="58" spans="1:5">
      <c r="A58" t="str">
        <f>'様式2-2 (研究組織一覧)（つづき）'!AB39</f>
        <v>（選択）</v>
      </c>
      <c r="B58" t="str">
        <f>'様式2-2 (研究組織一覧)（つづき）'!Y39</f>
        <v>（選択）</v>
      </c>
      <c r="C58" t="str">
        <f>'様式2-2 (研究組織一覧)'!$E$3&amp;'様式2-2 (研究組織一覧)'!$G$3&amp;参照リスト!$A$32</f>
        <v>2026（選択）000</v>
      </c>
      <c r="D58">
        <f>'様式2-1（承諾書）'!$X$13</f>
        <v>0</v>
      </c>
      <c r="E58">
        <f>'様式2-2 (研究組織一覧)（つづき）'!A39</f>
        <v>0</v>
      </c>
    </row>
    <row r="59" spans="1:5">
      <c r="A59" t="str">
        <f>'様式2-2 (研究組織一覧)（つづき）'!AB40</f>
        <v>（選択）</v>
      </c>
      <c r="B59" t="str">
        <f>'様式2-2 (研究組織一覧)（つづき）'!Y40</f>
        <v>（選択）</v>
      </c>
      <c r="C59" t="str">
        <f>'様式2-2 (研究組織一覧)'!$E$3&amp;'様式2-2 (研究組織一覧)'!$G$3&amp;参照リスト!$A$32</f>
        <v>2026（選択）000</v>
      </c>
      <c r="D59">
        <f>'様式2-1（承諾書）'!$X$13</f>
        <v>0</v>
      </c>
      <c r="E59">
        <f>'様式2-2 (研究組織一覧)（つづき）'!A40</f>
        <v>0</v>
      </c>
    </row>
    <row r="60" spans="1:5">
      <c r="A60" t="str">
        <f>'様式2-2 (研究組織一覧)（つづき）'!AB41</f>
        <v>（選択）</v>
      </c>
      <c r="B60" t="str">
        <f>'様式2-2 (研究組織一覧)（つづき）'!Y41</f>
        <v>（選択）</v>
      </c>
      <c r="C60" t="str">
        <f>'様式2-2 (研究組織一覧)'!$E$3&amp;'様式2-2 (研究組織一覧)'!$G$3&amp;参照リスト!$A$32</f>
        <v>2026（選択）000</v>
      </c>
      <c r="D60">
        <f>'様式2-1（承諾書）'!$X$13</f>
        <v>0</v>
      </c>
      <c r="E60">
        <f>'様式2-2 (研究組織一覧)（つづき）'!A41</f>
        <v>0</v>
      </c>
    </row>
    <row r="61" spans="1:5">
      <c r="A61" t="str">
        <f>'様式2-2 (研究組織一覧)（つづき）'!AB42</f>
        <v>（選択）</v>
      </c>
      <c r="B61" t="str">
        <f>'様式2-2 (研究組織一覧)（つづき）'!Y42</f>
        <v>（選択）</v>
      </c>
      <c r="C61" t="str">
        <f>'様式2-2 (研究組織一覧)'!$E$3&amp;'様式2-2 (研究組織一覧)'!$G$3&amp;参照リスト!$A$32</f>
        <v>2026（選択）000</v>
      </c>
      <c r="D61">
        <f>'様式2-1（承諾書）'!$X$13</f>
        <v>0</v>
      </c>
      <c r="E61">
        <f>'様式2-2 (研究組織一覧)（つづき）'!A42</f>
        <v>0</v>
      </c>
    </row>
  </sheetData>
  <phoneticPr fontId="1"/>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69DE-0C1E-1549-A221-B516981C2BA8}">
  <sheetPr>
    <tabColor theme="7" tint="0.79998168889431442"/>
    <pageSetUpPr fitToPage="1"/>
  </sheetPr>
  <dimension ref="A1:O388"/>
  <sheetViews>
    <sheetView zoomScaleNormal="100" zoomScaleSheetLayoutView="85" workbookViewId="0">
      <selection activeCell="C65" sqref="C65"/>
    </sheetView>
  </sheetViews>
  <sheetFormatPr baseColWidth="10" defaultColWidth="8.83203125" defaultRowHeight="14"/>
  <cols>
    <col min="1" max="1" width="16" style="3" bestFit="1" customWidth="1"/>
    <col min="2" max="2" width="3.33203125" style="3" customWidth="1"/>
    <col min="3" max="3" width="16" style="3" bestFit="1" customWidth="1"/>
    <col min="4" max="4" width="3.33203125" style="3" customWidth="1"/>
    <col min="5" max="5" width="16.5" style="3" bestFit="1" customWidth="1"/>
    <col min="6" max="6" width="52.6640625" style="3" bestFit="1" customWidth="1"/>
    <col min="7" max="7" width="3.83203125" style="3" customWidth="1"/>
    <col min="8" max="8" width="7" style="3" bestFit="1" customWidth="1"/>
    <col min="9" max="9" width="70.33203125" style="3" bestFit="1" customWidth="1"/>
    <col min="10" max="10" width="3.83203125" style="3" customWidth="1"/>
    <col min="11" max="11" width="7" style="46" bestFit="1" customWidth="1"/>
    <col min="12" max="12" width="16.5" style="46" bestFit="1" customWidth="1"/>
    <col min="13" max="13" width="50.33203125" style="46" bestFit="1" customWidth="1"/>
    <col min="14" max="14" width="14.6640625" style="49" bestFit="1" customWidth="1"/>
    <col min="15" max="15" width="50.33203125" style="46" bestFit="1" customWidth="1"/>
    <col min="16" max="16384" width="8.83203125" style="3"/>
  </cols>
  <sheetData>
    <row r="1" spans="1:15">
      <c r="A1" s="3" t="s">
        <v>20</v>
      </c>
      <c r="C1" s="3" t="s">
        <v>21</v>
      </c>
      <c r="E1" s="3" t="s">
        <v>22</v>
      </c>
      <c r="F1" s="3" t="s">
        <v>23</v>
      </c>
      <c r="H1" s="3" t="s">
        <v>24</v>
      </c>
      <c r="I1" s="3" t="s">
        <v>25</v>
      </c>
      <c r="K1" s="46" t="s">
        <v>24</v>
      </c>
      <c r="L1" s="46" t="s">
        <v>26</v>
      </c>
      <c r="M1" s="46" t="s">
        <v>27</v>
      </c>
      <c r="N1" s="49" t="s">
        <v>28</v>
      </c>
      <c r="O1" s="55" t="s">
        <v>29</v>
      </c>
    </row>
    <row r="2" spans="1:15">
      <c r="E2" s="3">
        <v>1</v>
      </c>
      <c r="F2" s="3" t="s">
        <v>30</v>
      </c>
      <c r="I2" s="3" t="s">
        <v>31</v>
      </c>
    </row>
    <row r="3" spans="1:15">
      <c r="A3" s="7" t="s">
        <v>32</v>
      </c>
      <c r="C3" s="7" t="s">
        <v>33</v>
      </c>
      <c r="E3" s="3">
        <v>2</v>
      </c>
      <c r="F3" s="3" t="s">
        <v>34</v>
      </c>
      <c r="H3" s="3">
        <v>1</v>
      </c>
      <c r="I3" s="45" t="s">
        <v>35</v>
      </c>
      <c r="K3" s="46">
        <v>1</v>
      </c>
      <c r="L3" s="48">
        <v>1010</v>
      </c>
      <c r="M3" s="47" t="s">
        <v>36</v>
      </c>
      <c r="N3" s="49" t="s">
        <v>37</v>
      </c>
      <c r="O3" s="47" t="str">
        <f t="shared" ref="O3:O11" si="0">N3&amp;" : "&amp;M3</f>
        <v>01010 : 哲学および倫理学関連</v>
      </c>
    </row>
    <row r="4" spans="1:15">
      <c r="A4" s="3" t="s">
        <v>31</v>
      </c>
      <c r="C4" s="3" t="s">
        <v>38</v>
      </c>
      <c r="E4" s="3">
        <v>3</v>
      </c>
      <c r="F4" s="3" t="s">
        <v>39</v>
      </c>
      <c r="H4" s="3">
        <v>1</v>
      </c>
      <c r="I4" s="45" t="s">
        <v>40</v>
      </c>
      <c r="K4" s="46">
        <v>1</v>
      </c>
      <c r="L4" s="48">
        <v>1020</v>
      </c>
      <c r="M4" s="47" t="s">
        <v>41</v>
      </c>
      <c r="N4" s="49" t="s">
        <v>42</v>
      </c>
      <c r="O4" s="47" t="str">
        <f t="shared" si="0"/>
        <v>01020 : 中国哲学、印度哲学および仏教学関連</v>
      </c>
    </row>
    <row r="5" spans="1:15">
      <c r="A5" s="3" t="s">
        <v>43</v>
      </c>
      <c r="C5" s="5" t="s">
        <v>44</v>
      </c>
      <c r="E5" s="3">
        <v>4</v>
      </c>
      <c r="F5" s="3" t="s">
        <v>45</v>
      </c>
      <c r="H5" s="3">
        <v>1</v>
      </c>
      <c r="I5" s="45" t="s">
        <v>46</v>
      </c>
      <c r="K5" s="46">
        <v>1</v>
      </c>
      <c r="L5" s="48">
        <v>1030</v>
      </c>
      <c r="M5" s="47" t="s">
        <v>47</v>
      </c>
      <c r="N5" s="49" t="s">
        <v>48</v>
      </c>
      <c r="O5" s="47" t="str">
        <f t="shared" si="0"/>
        <v>01030 : 宗教学関連</v>
      </c>
    </row>
    <row r="6" spans="1:15">
      <c r="A6" s="3" t="s">
        <v>49</v>
      </c>
      <c r="C6" s="5" t="s">
        <v>50</v>
      </c>
      <c r="E6" s="3">
        <v>5</v>
      </c>
      <c r="F6" s="3" t="s">
        <v>51</v>
      </c>
      <c r="H6" s="3">
        <v>1</v>
      </c>
      <c r="I6" s="45" t="s">
        <v>52</v>
      </c>
      <c r="K6" s="46">
        <v>1</v>
      </c>
      <c r="L6" s="48">
        <v>1040</v>
      </c>
      <c r="M6" s="47" t="s">
        <v>53</v>
      </c>
      <c r="N6" s="49" t="s">
        <v>54</v>
      </c>
      <c r="O6" s="47" t="str">
        <f t="shared" si="0"/>
        <v>01040 : 思想史関連</v>
      </c>
    </row>
    <row r="7" spans="1:15">
      <c r="A7" s="3" t="s">
        <v>55</v>
      </c>
      <c r="E7" s="3">
        <v>6</v>
      </c>
      <c r="F7" s="3" t="s">
        <v>56</v>
      </c>
      <c r="H7" s="3">
        <v>1</v>
      </c>
      <c r="I7" s="45" t="s">
        <v>57</v>
      </c>
      <c r="K7" s="46">
        <v>1</v>
      </c>
      <c r="L7" s="48">
        <v>1050</v>
      </c>
      <c r="M7" s="47" t="s">
        <v>58</v>
      </c>
      <c r="N7" s="49" t="s">
        <v>59</v>
      </c>
      <c r="O7" s="47" t="str">
        <f t="shared" si="0"/>
        <v>01050 : 美学および芸術論関連</v>
      </c>
    </row>
    <row r="8" spans="1:15">
      <c r="C8" s="6" t="s">
        <v>60</v>
      </c>
      <c r="E8" s="3">
        <v>7</v>
      </c>
      <c r="F8" s="3" t="s">
        <v>61</v>
      </c>
      <c r="H8" s="3">
        <v>1</v>
      </c>
      <c r="I8" s="45" t="s">
        <v>62</v>
      </c>
      <c r="K8" s="46">
        <v>1</v>
      </c>
      <c r="L8" s="48">
        <v>1060</v>
      </c>
      <c r="M8" s="47" t="s">
        <v>63</v>
      </c>
      <c r="N8" s="49" t="s">
        <v>64</v>
      </c>
      <c r="O8" s="47" t="str">
        <f t="shared" si="0"/>
        <v>01060 : 美術史関連</v>
      </c>
    </row>
    <row r="9" spans="1:15">
      <c r="C9" s="3" t="s">
        <v>38</v>
      </c>
      <c r="E9" s="3">
        <v>8</v>
      </c>
      <c r="F9" s="3" t="s">
        <v>65</v>
      </c>
      <c r="H9" s="3">
        <v>1</v>
      </c>
      <c r="I9" s="45" t="s">
        <v>66</v>
      </c>
      <c r="K9" s="46">
        <v>1</v>
      </c>
      <c r="L9" s="48">
        <v>1070</v>
      </c>
      <c r="M9" s="47" t="s">
        <v>67</v>
      </c>
      <c r="N9" s="49" t="s">
        <v>68</v>
      </c>
      <c r="O9" s="47" t="str">
        <f t="shared" si="0"/>
        <v>01070 : 芸術実践論関連</v>
      </c>
    </row>
    <row r="10" spans="1:15">
      <c r="C10" s="5" t="s">
        <v>69</v>
      </c>
      <c r="E10" s="3">
        <v>9</v>
      </c>
      <c r="F10" s="3" t="s">
        <v>70</v>
      </c>
      <c r="H10" s="3">
        <v>1</v>
      </c>
      <c r="I10" s="45" t="s">
        <v>71</v>
      </c>
      <c r="K10" s="46">
        <v>1</v>
      </c>
      <c r="L10" s="48">
        <v>1080</v>
      </c>
      <c r="M10" s="47" t="s">
        <v>72</v>
      </c>
      <c r="N10" s="49" t="s">
        <v>73</v>
      </c>
      <c r="O10" s="47" t="str">
        <f t="shared" si="0"/>
        <v>01080 : 科学社会学および科学技術史関連</v>
      </c>
    </row>
    <row r="11" spans="1:15">
      <c r="A11" s="3" t="s">
        <v>74</v>
      </c>
      <c r="C11" s="5" t="s">
        <v>75</v>
      </c>
      <c r="E11" s="3">
        <v>10</v>
      </c>
      <c r="F11" s="3" t="s">
        <v>76</v>
      </c>
      <c r="H11" s="3">
        <v>1</v>
      </c>
      <c r="I11" s="45" t="s">
        <v>77</v>
      </c>
      <c r="K11" s="46">
        <v>1</v>
      </c>
      <c r="L11" s="48">
        <v>90010</v>
      </c>
      <c r="M11" s="47" t="s">
        <v>78</v>
      </c>
      <c r="N11" s="49" t="s">
        <v>79</v>
      </c>
      <c r="O11" s="47" t="str">
        <f t="shared" si="0"/>
        <v>90010 : デザイン学関連</v>
      </c>
    </row>
    <row r="12" spans="1:15">
      <c r="E12" s="3">
        <v>11</v>
      </c>
      <c r="F12" s="3" t="s">
        <v>80</v>
      </c>
      <c r="I12" s="3" t="s">
        <v>31</v>
      </c>
      <c r="L12" s="48"/>
      <c r="M12" s="47"/>
      <c r="O12" s="47"/>
    </row>
    <row r="13" spans="1:15">
      <c r="A13" s="40" t="s">
        <v>13</v>
      </c>
      <c r="C13" s="7" t="s">
        <v>81</v>
      </c>
      <c r="E13" s="3">
        <v>12</v>
      </c>
      <c r="F13" s="3" t="s">
        <v>82</v>
      </c>
      <c r="H13" s="3">
        <v>2</v>
      </c>
      <c r="I13" s="45" t="s">
        <v>83</v>
      </c>
      <c r="K13" s="46">
        <v>2</v>
      </c>
      <c r="L13" s="48">
        <v>2010</v>
      </c>
      <c r="M13" s="47" t="s">
        <v>84</v>
      </c>
      <c r="N13" s="49" t="s">
        <v>85</v>
      </c>
      <c r="O13" s="47" t="str">
        <f t="shared" ref="O13:O23" si="1">N13&amp;" : "&amp;M13</f>
        <v>02010 : 日本文学関連</v>
      </c>
    </row>
    <row r="14" spans="1:15">
      <c r="A14" s="3" t="s">
        <v>31</v>
      </c>
      <c r="C14" s="3" t="s">
        <v>38</v>
      </c>
      <c r="E14" s="3">
        <v>13</v>
      </c>
      <c r="F14" s="3" t="s">
        <v>86</v>
      </c>
      <c r="H14" s="3">
        <v>2</v>
      </c>
      <c r="I14" s="45" t="s">
        <v>87</v>
      </c>
      <c r="K14" s="46">
        <v>2</v>
      </c>
      <c r="L14" s="48">
        <v>2020</v>
      </c>
      <c r="M14" s="47" t="s">
        <v>88</v>
      </c>
      <c r="N14" s="49" t="s">
        <v>89</v>
      </c>
      <c r="O14" s="47" t="str">
        <f t="shared" si="1"/>
        <v>02020 : 中国文学関連</v>
      </c>
    </row>
    <row r="15" spans="1:15">
      <c r="A15" s="3" t="s">
        <v>90</v>
      </c>
      <c r="C15" s="3" t="s">
        <v>897</v>
      </c>
      <c r="E15" s="3">
        <v>14</v>
      </c>
      <c r="F15" s="3" t="s">
        <v>91</v>
      </c>
      <c r="H15" s="3">
        <v>2</v>
      </c>
      <c r="I15" s="45" t="s">
        <v>92</v>
      </c>
      <c r="K15" s="46">
        <v>2</v>
      </c>
      <c r="L15" s="48">
        <v>2030</v>
      </c>
      <c r="M15" s="47" t="s">
        <v>93</v>
      </c>
      <c r="N15" s="49" t="s">
        <v>94</v>
      </c>
      <c r="O15" s="47" t="str">
        <f t="shared" si="1"/>
        <v>02030 : 英文学および英語圏文学関連</v>
      </c>
    </row>
    <row r="16" spans="1:15">
      <c r="A16" s="3" t="s">
        <v>95</v>
      </c>
      <c r="C16" s="3" t="s">
        <v>992</v>
      </c>
      <c r="E16" s="3">
        <v>15</v>
      </c>
      <c r="F16" s="3" t="s">
        <v>96</v>
      </c>
      <c r="H16" s="3">
        <v>2</v>
      </c>
      <c r="I16" s="45" t="s">
        <v>97</v>
      </c>
      <c r="K16" s="46">
        <v>2</v>
      </c>
      <c r="L16" s="48">
        <v>2040</v>
      </c>
      <c r="M16" s="47" t="s">
        <v>98</v>
      </c>
      <c r="N16" s="49" t="s">
        <v>99</v>
      </c>
      <c r="O16" s="47" t="str">
        <f t="shared" si="1"/>
        <v>02040 : ヨーロッパ文学関連</v>
      </c>
    </row>
    <row r="17" spans="1:15">
      <c r="A17" s="3" t="s">
        <v>100</v>
      </c>
      <c r="C17" s="3" t="s">
        <v>993</v>
      </c>
      <c r="E17" s="3">
        <v>16</v>
      </c>
      <c r="F17" s="3" t="s">
        <v>101</v>
      </c>
      <c r="H17" s="3">
        <v>2</v>
      </c>
      <c r="I17" s="45" t="s">
        <v>102</v>
      </c>
      <c r="K17" s="46">
        <v>2</v>
      </c>
      <c r="L17" s="48">
        <v>2050</v>
      </c>
      <c r="M17" s="47" t="s">
        <v>103</v>
      </c>
      <c r="N17" s="49" t="s">
        <v>104</v>
      </c>
      <c r="O17" s="47" t="str">
        <f t="shared" si="1"/>
        <v>02050 : 文学一般関連</v>
      </c>
    </row>
    <row r="18" spans="1:15">
      <c r="C18" s="3" t="s">
        <v>929</v>
      </c>
      <c r="E18" s="3">
        <v>17</v>
      </c>
      <c r="F18" s="3" t="s">
        <v>105</v>
      </c>
      <c r="H18" s="3">
        <v>2</v>
      </c>
      <c r="I18" s="45" t="s">
        <v>106</v>
      </c>
      <c r="K18" s="46">
        <v>2</v>
      </c>
      <c r="L18" s="48">
        <v>2060</v>
      </c>
      <c r="M18" s="47" t="s">
        <v>107</v>
      </c>
      <c r="N18" s="49" t="s">
        <v>108</v>
      </c>
      <c r="O18" s="47" t="str">
        <f t="shared" si="1"/>
        <v>02060 : 言語学関連</v>
      </c>
    </row>
    <row r="19" spans="1:15">
      <c r="A19" s="56" t="s">
        <v>109</v>
      </c>
      <c r="C19" s="3" t="s">
        <v>930</v>
      </c>
      <c r="E19" s="3">
        <v>18</v>
      </c>
      <c r="F19" s="3" t="s">
        <v>111</v>
      </c>
      <c r="H19" s="3">
        <v>2</v>
      </c>
      <c r="I19" s="45" t="s">
        <v>112</v>
      </c>
      <c r="K19" s="46">
        <v>2</v>
      </c>
      <c r="L19" s="48">
        <v>2070</v>
      </c>
      <c r="M19" s="47" t="s">
        <v>113</v>
      </c>
      <c r="N19" s="49" t="s">
        <v>114</v>
      </c>
      <c r="O19" s="47" t="str">
        <f t="shared" si="1"/>
        <v>02070 : 日本語学関連</v>
      </c>
    </row>
    <row r="20" spans="1:15">
      <c r="A20" s="57" t="str">
        <f>"_"&amp;研究代表者情報!B16</f>
        <v>_</v>
      </c>
      <c r="C20" s="3" t="s">
        <v>910</v>
      </c>
      <c r="E20" s="3">
        <v>19</v>
      </c>
      <c r="F20" s="3" t="s">
        <v>115</v>
      </c>
      <c r="H20" s="3">
        <v>2</v>
      </c>
      <c r="I20" s="45" t="s">
        <v>116</v>
      </c>
      <c r="K20" s="46">
        <v>2</v>
      </c>
      <c r="L20" s="48">
        <v>2080</v>
      </c>
      <c r="M20" s="47" t="s">
        <v>117</v>
      </c>
      <c r="N20" s="49" t="s">
        <v>118</v>
      </c>
      <c r="O20" s="47" t="str">
        <f t="shared" si="1"/>
        <v>02080 : 英語学関連</v>
      </c>
    </row>
    <row r="21" spans="1:15">
      <c r="C21" s="3" t="s">
        <v>912</v>
      </c>
      <c r="E21" s="3">
        <v>20</v>
      </c>
      <c r="F21" s="3" t="s">
        <v>119</v>
      </c>
      <c r="H21" s="3">
        <v>2</v>
      </c>
      <c r="I21" s="45" t="s">
        <v>120</v>
      </c>
      <c r="K21" s="46">
        <v>2</v>
      </c>
      <c r="L21" s="48">
        <v>2090</v>
      </c>
      <c r="M21" s="47" t="s">
        <v>121</v>
      </c>
      <c r="N21" s="49" t="s">
        <v>122</v>
      </c>
      <c r="O21" s="47" t="str">
        <f t="shared" si="1"/>
        <v>02090 : 日本語教育関連</v>
      </c>
    </row>
    <row r="22" spans="1:15">
      <c r="A22" s="58" t="s">
        <v>123</v>
      </c>
      <c r="C22" s="5" t="s">
        <v>913</v>
      </c>
      <c r="E22" s="3">
        <v>21</v>
      </c>
      <c r="F22" s="3" t="s">
        <v>125</v>
      </c>
      <c r="H22" s="3">
        <v>2</v>
      </c>
      <c r="I22" s="45" t="s">
        <v>126</v>
      </c>
      <c r="K22" s="46">
        <v>2</v>
      </c>
      <c r="L22" s="48">
        <v>2100</v>
      </c>
      <c r="M22" s="47" t="s">
        <v>127</v>
      </c>
      <c r="N22" s="49" t="s">
        <v>128</v>
      </c>
      <c r="O22" s="47" t="str">
        <f t="shared" si="1"/>
        <v>02100 : 外国語教育関連</v>
      </c>
    </row>
    <row r="23" spans="1:15">
      <c r="A23" s="59" t="s">
        <v>129</v>
      </c>
      <c r="C23" s="3" t="s">
        <v>914</v>
      </c>
      <c r="E23" s="3">
        <v>22</v>
      </c>
      <c r="F23" s="3" t="s">
        <v>130</v>
      </c>
      <c r="H23" s="3">
        <v>2</v>
      </c>
      <c r="I23" s="45" t="s">
        <v>131</v>
      </c>
      <c r="K23" s="46">
        <v>2</v>
      </c>
      <c r="L23" s="48">
        <v>90020</v>
      </c>
      <c r="M23" s="47" t="s">
        <v>132</v>
      </c>
      <c r="N23" s="49">
        <v>90020</v>
      </c>
      <c r="O23" s="47" t="str">
        <f t="shared" si="1"/>
        <v>90020 : 図書館情報学および人文社会情報学関連</v>
      </c>
    </row>
    <row r="24" spans="1:15">
      <c r="A24" s="60" t="str">
        <f>研究代表者情報!B17</f>
        <v>（選択）</v>
      </c>
      <c r="C24" s="3" t="s">
        <v>915</v>
      </c>
      <c r="E24" s="3">
        <v>23</v>
      </c>
      <c r="F24" s="3" t="s">
        <v>133</v>
      </c>
      <c r="I24" s="3" t="s">
        <v>31</v>
      </c>
      <c r="L24" s="48"/>
      <c r="M24" s="47"/>
      <c r="O24" s="47"/>
    </row>
    <row r="25" spans="1:15">
      <c r="A25" s="61" t="s">
        <v>134</v>
      </c>
      <c r="C25" s="3" t="s">
        <v>916</v>
      </c>
      <c r="E25" s="3">
        <v>24</v>
      </c>
      <c r="F25" s="3" t="s">
        <v>135</v>
      </c>
      <c r="H25" s="3">
        <v>3</v>
      </c>
      <c r="I25" s="45" t="s">
        <v>136</v>
      </c>
      <c r="K25" s="46">
        <v>3</v>
      </c>
      <c r="L25" s="48">
        <v>3010</v>
      </c>
      <c r="M25" s="47" t="s">
        <v>137</v>
      </c>
      <c r="N25" s="49" t="s">
        <v>138</v>
      </c>
      <c r="O25" s="47" t="str">
        <f t="shared" ref="O25:O31" si="2">N25&amp;" : "&amp;M25</f>
        <v>03010 : 史学一般関連</v>
      </c>
    </row>
    <row r="26" spans="1:15">
      <c r="A26" s="60">
        <f>VLOOKUP(A24,I3:M388,4,FALSE)</f>
        <v>0</v>
      </c>
      <c r="C26" s="3" t="s">
        <v>917</v>
      </c>
      <c r="E26" s="3">
        <v>25</v>
      </c>
      <c r="F26" s="3" t="s">
        <v>139</v>
      </c>
      <c r="H26" s="3">
        <v>3</v>
      </c>
      <c r="I26" s="45" t="s">
        <v>140</v>
      </c>
      <c r="K26" s="46">
        <v>3</v>
      </c>
      <c r="L26" s="48">
        <v>3020</v>
      </c>
      <c r="M26" s="47" t="s">
        <v>141</v>
      </c>
      <c r="N26" s="49" t="s">
        <v>142</v>
      </c>
      <c r="O26" s="47" t="str">
        <f t="shared" si="2"/>
        <v>03020 : 日本史関連</v>
      </c>
    </row>
    <row r="27" spans="1:15">
      <c r="A27" s="61" t="s">
        <v>143</v>
      </c>
      <c r="C27" s="3" t="s">
        <v>919</v>
      </c>
      <c r="E27" s="3">
        <v>26</v>
      </c>
      <c r="F27" s="3" t="s">
        <v>144</v>
      </c>
      <c r="H27" s="3">
        <v>3</v>
      </c>
      <c r="I27" s="45" t="s">
        <v>145</v>
      </c>
      <c r="K27" s="46">
        <v>3</v>
      </c>
      <c r="L27" s="48">
        <v>3030</v>
      </c>
      <c r="M27" s="47" t="s">
        <v>146</v>
      </c>
      <c r="N27" s="49" t="s">
        <v>147</v>
      </c>
      <c r="O27" s="47" t="str">
        <f t="shared" si="2"/>
        <v>03030 : アジア史およびアフリカ史関連</v>
      </c>
    </row>
    <row r="28" spans="1:15">
      <c r="A28" s="57">
        <f>VLOOKUP(A24,I3:M388,5,FALSE)</f>
        <v>0</v>
      </c>
      <c r="C28" s="3" t="s">
        <v>920</v>
      </c>
      <c r="E28" s="3">
        <v>27</v>
      </c>
      <c r="F28" s="3" t="s">
        <v>148</v>
      </c>
      <c r="H28" s="3">
        <v>3</v>
      </c>
      <c r="I28" s="45" t="s">
        <v>149</v>
      </c>
      <c r="K28" s="46">
        <v>3</v>
      </c>
      <c r="L28" s="48">
        <v>3040</v>
      </c>
      <c r="M28" s="47" t="s">
        <v>150</v>
      </c>
      <c r="N28" s="49" t="s">
        <v>151</v>
      </c>
      <c r="O28" s="47" t="str">
        <f t="shared" si="2"/>
        <v>03040 : ヨーロッパ史およびアメリカ史関連</v>
      </c>
    </row>
    <row r="29" spans="1:15">
      <c r="C29" s="3" t="s">
        <v>921</v>
      </c>
      <c r="E29" s="3">
        <v>28</v>
      </c>
      <c r="F29" s="3" t="s">
        <v>152</v>
      </c>
      <c r="H29" s="3">
        <v>3</v>
      </c>
      <c r="I29" s="45" t="s">
        <v>153</v>
      </c>
      <c r="K29" s="46">
        <v>3</v>
      </c>
      <c r="L29" s="48">
        <v>3050</v>
      </c>
      <c r="M29" s="47" t="s">
        <v>154</v>
      </c>
      <c r="N29" s="49" t="s">
        <v>155</v>
      </c>
      <c r="O29" s="47" t="str">
        <f t="shared" si="2"/>
        <v>03050 : 考古学関連</v>
      </c>
    </row>
    <row r="30" spans="1:15">
      <c r="A30" s="58" t="s">
        <v>156</v>
      </c>
      <c r="C30" s="3" t="s">
        <v>922</v>
      </c>
      <c r="E30" s="3">
        <v>29</v>
      </c>
      <c r="F30" s="3" t="s">
        <v>157</v>
      </c>
      <c r="H30" s="3">
        <v>3</v>
      </c>
      <c r="I30" s="45" t="s">
        <v>158</v>
      </c>
      <c r="K30" s="46">
        <v>3</v>
      </c>
      <c r="L30" s="48">
        <v>3060</v>
      </c>
      <c r="M30" s="47" t="s">
        <v>159</v>
      </c>
      <c r="N30" s="49" t="s">
        <v>160</v>
      </c>
      <c r="O30" s="47" t="str">
        <f t="shared" si="2"/>
        <v>03060 : 文化財科学関連</v>
      </c>
    </row>
    <row r="31" spans="1:15">
      <c r="A31" s="64" t="s">
        <v>161</v>
      </c>
      <c r="C31" s="3" t="s">
        <v>923</v>
      </c>
      <c r="E31" s="3">
        <v>30</v>
      </c>
      <c r="F31" s="3" t="s">
        <v>162</v>
      </c>
      <c r="H31" s="3">
        <v>3</v>
      </c>
      <c r="I31" s="45" t="s">
        <v>163</v>
      </c>
      <c r="K31" s="46">
        <v>3</v>
      </c>
      <c r="L31" s="48">
        <v>3070</v>
      </c>
      <c r="M31" s="47" t="s">
        <v>164</v>
      </c>
      <c r="N31" s="49" t="s">
        <v>165</v>
      </c>
      <c r="O31" s="47" t="str">
        <f t="shared" si="2"/>
        <v>03070 : 博物館学関連</v>
      </c>
    </row>
    <row r="32" spans="1:15">
      <c r="A32" s="63" t="str">
        <f>TEXT('様式2-1（承諾書）'!O25,"000")</f>
        <v>000</v>
      </c>
      <c r="C32" s="3" t="s">
        <v>924</v>
      </c>
      <c r="E32" s="3">
        <v>31</v>
      </c>
      <c r="F32" s="3" t="s">
        <v>166</v>
      </c>
      <c r="I32" s="3" t="s">
        <v>31</v>
      </c>
      <c r="L32" s="48"/>
      <c r="M32" s="47"/>
      <c r="O32" s="47"/>
    </row>
    <row r="33" spans="1:15">
      <c r="C33" s="3" t="s">
        <v>925</v>
      </c>
      <c r="E33" s="50">
        <v>90</v>
      </c>
      <c r="F33" s="50" t="s">
        <v>167</v>
      </c>
      <c r="H33" s="3">
        <v>4</v>
      </c>
      <c r="I33" s="45" t="s">
        <v>168</v>
      </c>
      <c r="K33" s="46">
        <v>4</v>
      </c>
      <c r="L33" s="48">
        <v>4010</v>
      </c>
      <c r="M33" s="47" t="s">
        <v>169</v>
      </c>
      <c r="N33" s="49" t="s">
        <v>170</v>
      </c>
      <c r="O33" s="47" t="str">
        <f t="shared" ref="O33:O38" si="3">N33&amp;" : "&amp;M33</f>
        <v>04010 : 地理学関連</v>
      </c>
    </row>
    <row r="34" spans="1:15">
      <c r="C34" s="3" t="s">
        <v>926</v>
      </c>
      <c r="E34" s="3">
        <v>32</v>
      </c>
      <c r="F34" s="3" t="s">
        <v>171</v>
      </c>
      <c r="H34" s="3">
        <v>4</v>
      </c>
      <c r="I34" s="45" t="s">
        <v>172</v>
      </c>
      <c r="K34" s="46">
        <v>4</v>
      </c>
      <c r="L34" s="48">
        <v>4020</v>
      </c>
      <c r="M34" s="47" t="s">
        <v>173</v>
      </c>
      <c r="N34" s="49" t="s">
        <v>174</v>
      </c>
      <c r="O34" s="47" t="str">
        <f t="shared" si="3"/>
        <v>04020 : 人文地理学関連</v>
      </c>
    </row>
    <row r="35" spans="1:15">
      <c r="C35" s="3" t="s">
        <v>927</v>
      </c>
      <c r="E35" s="3">
        <v>33</v>
      </c>
      <c r="F35" s="3" t="s">
        <v>175</v>
      </c>
      <c r="H35" s="3">
        <v>4</v>
      </c>
      <c r="I35" s="45" t="s">
        <v>176</v>
      </c>
      <c r="K35" s="46">
        <v>4</v>
      </c>
      <c r="L35" s="48">
        <v>4030</v>
      </c>
      <c r="M35" s="47" t="s">
        <v>177</v>
      </c>
      <c r="N35" s="49" t="s">
        <v>178</v>
      </c>
      <c r="O35" s="47" t="str">
        <f t="shared" si="3"/>
        <v>04030 : 文化人類学および民俗学関連</v>
      </c>
    </row>
    <row r="36" spans="1:15">
      <c r="C36" s="3" t="s">
        <v>928</v>
      </c>
      <c r="E36" s="3">
        <v>34</v>
      </c>
      <c r="F36" s="3" t="s">
        <v>179</v>
      </c>
      <c r="H36" s="3">
        <v>4</v>
      </c>
      <c r="I36" s="45" t="s">
        <v>180</v>
      </c>
      <c r="K36" s="46">
        <v>4</v>
      </c>
      <c r="L36" s="48">
        <v>80010</v>
      </c>
      <c r="M36" s="47" t="s">
        <v>181</v>
      </c>
      <c r="N36" s="49" t="s">
        <v>182</v>
      </c>
      <c r="O36" s="47" t="str">
        <f t="shared" si="3"/>
        <v>80010 : 地域研究関連</v>
      </c>
    </row>
    <row r="37" spans="1:15">
      <c r="E37" s="3">
        <v>35</v>
      </c>
      <c r="F37" s="3" t="s">
        <v>183</v>
      </c>
      <c r="H37" s="3">
        <v>4</v>
      </c>
      <c r="I37" s="45" t="s">
        <v>184</v>
      </c>
      <c r="K37" s="46">
        <v>4</v>
      </c>
      <c r="L37" s="48">
        <v>80020</v>
      </c>
      <c r="M37" s="47" t="s">
        <v>185</v>
      </c>
      <c r="N37" s="49">
        <v>80020</v>
      </c>
      <c r="O37" s="47" t="str">
        <f t="shared" si="3"/>
        <v>80020 : 観光学関連</v>
      </c>
    </row>
    <row r="38" spans="1:15">
      <c r="A38" s="62"/>
      <c r="E38" s="3">
        <v>36</v>
      </c>
      <c r="F38" s="3" t="s">
        <v>186</v>
      </c>
      <c r="H38" s="3">
        <v>4</v>
      </c>
      <c r="I38" s="45" t="s">
        <v>187</v>
      </c>
      <c r="K38" s="46">
        <v>4</v>
      </c>
      <c r="L38" s="48">
        <v>80030</v>
      </c>
      <c r="M38" s="47" t="s">
        <v>188</v>
      </c>
      <c r="N38" s="49">
        <v>80030</v>
      </c>
      <c r="O38" s="47" t="str">
        <f t="shared" si="3"/>
        <v>80030 : ジェンダー関連</v>
      </c>
    </row>
    <row r="39" spans="1:15">
      <c r="E39" s="3">
        <v>37</v>
      </c>
      <c r="F39" s="3" t="s">
        <v>189</v>
      </c>
      <c r="I39" s="3" t="s">
        <v>31</v>
      </c>
      <c r="L39" s="48"/>
      <c r="M39" s="47"/>
      <c r="O39" s="47"/>
    </row>
    <row r="40" spans="1:15">
      <c r="E40" s="3">
        <v>38</v>
      </c>
      <c r="F40" s="3" t="s">
        <v>190</v>
      </c>
      <c r="H40" s="3">
        <v>5</v>
      </c>
      <c r="I40" s="45" t="s">
        <v>191</v>
      </c>
      <c r="K40" s="46">
        <v>5</v>
      </c>
      <c r="L40" s="48">
        <v>5010</v>
      </c>
      <c r="M40" s="47" t="s">
        <v>192</v>
      </c>
      <c r="N40" s="49" t="s">
        <v>193</v>
      </c>
      <c r="O40" s="47" t="str">
        <f t="shared" ref="O40:O46" si="4">N40&amp;" : "&amp;M40</f>
        <v>05010 : 基礎法学関連</v>
      </c>
    </row>
    <row r="41" spans="1:15">
      <c r="E41" s="3">
        <v>39</v>
      </c>
      <c r="F41" s="3" t="s">
        <v>194</v>
      </c>
      <c r="H41" s="3">
        <v>5</v>
      </c>
      <c r="I41" s="45" t="s">
        <v>195</v>
      </c>
      <c r="K41" s="46">
        <v>5</v>
      </c>
      <c r="L41" s="48">
        <v>5020</v>
      </c>
      <c r="M41" s="47" t="s">
        <v>196</v>
      </c>
      <c r="N41" s="49" t="s">
        <v>197</v>
      </c>
      <c r="O41" s="47" t="str">
        <f t="shared" si="4"/>
        <v>05020 : 公法学関連</v>
      </c>
    </row>
    <row r="42" spans="1:15">
      <c r="E42" s="3">
        <v>40</v>
      </c>
      <c r="F42" s="3" t="s">
        <v>198</v>
      </c>
      <c r="H42" s="3">
        <v>5</v>
      </c>
      <c r="I42" s="45" t="s">
        <v>199</v>
      </c>
      <c r="K42" s="46">
        <v>5</v>
      </c>
      <c r="L42" s="48">
        <v>5030</v>
      </c>
      <c r="M42" s="47" t="s">
        <v>200</v>
      </c>
      <c r="N42" s="49" t="s">
        <v>201</v>
      </c>
      <c r="O42" s="47" t="str">
        <f t="shared" si="4"/>
        <v>05030 : 国際法学関連</v>
      </c>
    </row>
    <row r="43" spans="1:15">
      <c r="E43" s="3">
        <v>41</v>
      </c>
      <c r="F43" s="3" t="s">
        <v>202</v>
      </c>
      <c r="H43" s="3">
        <v>5</v>
      </c>
      <c r="I43" s="45" t="s">
        <v>203</v>
      </c>
      <c r="K43" s="46">
        <v>5</v>
      </c>
      <c r="L43" s="48">
        <v>5040</v>
      </c>
      <c r="M43" s="47" t="s">
        <v>204</v>
      </c>
      <c r="N43" s="49" t="s">
        <v>205</v>
      </c>
      <c r="O43" s="47" t="str">
        <f t="shared" si="4"/>
        <v>05040 : 社会法学関連</v>
      </c>
    </row>
    <row r="44" spans="1:15">
      <c r="E44" s="3">
        <v>42</v>
      </c>
      <c r="F44" s="3" t="s">
        <v>206</v>
      </c>
      <c r="H44" s="3">
        <v>5</v>
      </c>
      <c r="I44" s="45" t="s">
        <v>207</v>
      </c>
      <c r="K44" s="46">
        <v>5</v>
      </c>
      <c r="L44" s="48">
        <v>5050</v>
      </c>
      <c r="M44" s="47" t="s">
        <v>208</v>
      </c>
      <c r="N44" s="49" t="s">
        <v>209</v>
      </c>
      <c r="O44" s="47" t="str">
        <f t="shared" si="4"/>
        <v>05050 : 刑事法学関連</v>
      </c>
    </row>
    <row r="45" spans="1:15">
      <c r="E45" s="3">
        <v>43</v>
      </c>
      <c r="F45" s="3" t="s">
        <v>210</v>
      </c>
      <c r="H45" s="3">
        <v>5</v>
      </c>
      <c r="I45" s="45" t="s">
        <v>211</v>
      </c>
      <c r="K45" s="46">
        <v>5</v>
      </c>
      <c r="L45" s="48">
        <v>5060</v>
      </c>
      <c r="M45" s="47" t="s">
        <v>212</v>
      </c>
      <c r="N45" s="49" t="s">
        <v>213</v>
      </c>
      <c r="O45" s="47" t="str">
        <f t="shared" si="4"/>
        <v>05060 : 民事法学関連</v>
      </c>
    </row>
    <row r="46" spans="1:15">
      <c r="E46" s="3">
        <v>44</v>
      </c>
      <c r="F46" s="3" t="s">
        <v>214</v>
      </c>
      <c r="H46" s="3">
        <v>5</v>
      </c>
      <c r="I46" s="45" t="s">
        <v>215</v>
      </c>
      <c r="K46" s="46">
        <v>5</v>
      </c>
      <c r="L46" s="48">
        <v>5070</v>
      </c>
      <c r="M46" s="47" t="s">
        <v>216</v>
      </c>
      <c r="N46" s="49" t="s">
        <v>217</v>
      </c>
      <c r="O46" s="47" t="str">
        <f t="shared" si="4"/>
        <v>05070 : 新領域法学関連</v>
      </c>
    </row>
    <row r="47" spans="1:15">
      <c r="E47" s="3">
        <v>45</v>
      </c>
      <c r="F47" s="3" t="s">
        <v>218</v>
      </c>
      <c r="I47" s="3" t="s">
        <v>31</v>
      </c>
      <c r="L47" s="48"/>
      <c r="M47" s="47"/>
      <c r="O47" s="47"/>
    </row>
    <row r="48" spans="1:15">
      <c r="E48" s="3">
        <v>46</v>
      </c>
      <c r="F48" s="3" t="s">
        <v>219</v>
      </c>
      <c r="H48" s="3">
        <v>6</v>
      </c>
      <c r="I48" s="45" t="s">
        <v>220</v>
      </c>
      <c r="K48" s="46">
        <v>6</v>
      </c>
      <c r="L48" s="48">
        <v>6010</v>
      </c>
      <c r="M48" s="47" t="s">
        <v>221</v>
      </c>
      <c r="N48" s="49" t="s">
        <v>222</v>
      </c>
      <c r="O48" s="47" t="str">
        <f>N48&amp;" : "&amp;M48</f>
        <v>06010 : 政治学関連</v>
      </c>
    </row>
    <row r="49" spans="5:15">
      <c r="E49" s="3">
        <v>47</v>
      </c>
      <c r="F49" s="3" t="s">
        <v>223</v>
      </c>
      <c r="H49" s="3">
        <v>6</v>
      </c>
      <c r="I49" s="45" t="s">
        <v>224</v>
      </c>
      <c r="K49" s="46">
        <v>6</v>
      </c>
      <c r="L49" s="48">
        <v>6020</v>
      </c>
      <c r="M49" s="47" t="s">
        <v>225</v>
      </c>
      <c r="N49" s="49" t="s">
        <v>226</v>
      </c>
      <c r="O49" s="47" t="str">
        <f>N49&amp;" : "&amp;M49</f>
        <v>06020 : 国際関係論関連</v>
      </c>
    </row>
    <row r="50" spans="5:15">
      <c r="E50" s="3">
        <v>48</v>
      </c>
      <c r="F50" s="3" t="s">
        <v>227</v>
      </c>
      <c r="H50" s="3">
        <v>6</v>
      </c>
      <c r="I50" s="45" t="s">
        <v>180</v>
      </c>
      <c r="K50" s="46">
        <v>6</v>
      </c>
      <c r="L50" s="48">
        <v>80010</v>
      </c>
      <c r="M50" s="47" t="s">
        <v>181</v>
      </c>
      <c r="N50" s="49">
        <v>80010</v>
      </c>
      <c r="O50" s="47" t="str">
        <f>N50&amp;" : "&amp;M50</f>
        <v>80010 : 地域研究関連</v>
      </c>
    </row>
    <row r="51" spans="5:15">
      <c r="E51" s="3">
        <v>49</v>
      </c>
      <c r="F51" s="3" t="s">
        <v>228</v>
      </c>
      <c r="H51" s="3">
        <v>6</v>
      </c>
      <c r="I51" s="45" t="s">
        <v>187</v>
      </c>
      <c r="K51" s="46">
        <v>6</v>
      </c>
      <c r="L51" s="48">
        <v>80030</v>
      </c>
      <c r="M51" s="47" t="s">
        <v>188</v>
      </c>
      <c r="N51" s="49">
        <v>80030</v>
      </c>
      <c r="O51" s="47" t="str">
        <f>N51&amp;" : "&amp;M51</f>
        <v>80030 : ジェンダー関連</v>
      </c>
    </row>
    <row r="52" spans="5:15">
      <c r="E52" s="3">
        <v>50</v>
      </c>
      <c r="F52" s="3" t="s">
        <v>229</v>
      </c>
      <c r="I52" s="3" t="s">
        <v>31</v>
      </c>
      <c r="L52" s="48"/>
      <c r="M52" s="47"/>
      <c r="O52" s="47"/>
    </row>
    <row r="53" spans="5:15">
      <c r="E53" s="3">
        <v>51</v>
      </c>
      <c r="F53" s="3" t="s">
        <v>230</v>
      </c>
      <c r="H53" s="3">
        <v>7</v>
      </c>
      <c r="I53" s="45" t="s">
        <v>231</v>
      </c>
      <c r="K53" s="46">
        <v>7</v>
      </c>
      <c r="L53" s="48">
        <v>7010</v>
      </c>
      <c r="M53" s="47" t="s">
        <v>232</v>
      </c>
      <c r="N53" s="49" t="s">
        <v>233</v>
      </c>
      <c r="O53" s="47" t="str">
        <f t="shared" ref="O53:O63" si="5">N53&amp;" : "&amp;M53</f>
        <v>07010 : 理論経済学関連</v>
      </c>
    </row>
    <row r="54" spans="5:15">
      <c r="E54" s="3">
        <v>52</v>
      </c>
      <c r="F54" s="3" t="s">
        <v>234</v>
      </c>
      <c r="H54" s="3">
        <v>7</v>
      </c>
      <c r="I54" s="45" t="s">
        <v>235</v>
      </c>
      <c r="K54" s="46">
        <v>7</v>
      </c>
      <c r="L54" s="48">
        <v>7020</v>
      </c>
      <c r="M54" s="47" t="s">
        <v>236</v>
      </c>
      <c r="N54" s="49" t="s">
        <v>237</v>
      </c>
      <c r="O54" s="47" t="str">
        <f t="shared" si="5"/>
        <v>07020 : 経済学説および経済思想関連</v>
      </c>
    </row>
    <row r="55" spans="5:15">
      <c r="E55" s="3">
        <v>53</v>
      </c>
      <c r="F55" s="3" t="s">
        <v>238</v>
      </c>
      <c r="H55" s="3">
        <v>7</v>
      </c>
      <c r="I55" s="45" t="s">
        <v>239</v>
      </c>
      <c r="K55" s="46">
        <v>7</v>
      </c>
      <c r="L55" s="48">
        <v>7030</v>
      </c>
      <c r="M55" s="47" t="s">
        <v>240</v>
      </c>
      <c r="N55" s="49" t="s">
        <v>241</v>
      </c>
      <c r="O55" s="47" t="str">
        <f t="shared" si="5"/>
        <v>07030 : 経済統計関連</v>
      </c>
    </row>
    <row r="56" spans="5:15">
      <c r="E56" s="3">
        <v>54</v>
      </c>
      <c r="F56" s="3" t="s">
        <v>242</v>
      </c>
      <c r="H56" s="3">
        <v>7</v>
      </c>
      <c r="I56" s="45" t="s">
        <v>243</v>
      </c>
      <c r="K56" s="46">
        <v>7</v>
      </c>
      <c r="L56" s="48">
        <v>7040</v>
      </c>
      <c r="M56" s="47" t="s">
        <v>244</v>
      </c>
      <c r="N56" s="49" t="s">
        <v>245</v>
      </c>
      <c r="O56" s="47" t="str">
        <f t="shared" si="5"/>
        <v>07040 : 経済政策関連</v>
      </c>
    </row>
    <row r="57" spans="5:15">
      <c r="E57" s="3">
        <v>55</v>
      </c>
      <c r="F57" s="3" t="s">
        <v>246</v>
      </c>
      <c r="H57" s="3">
        <v>7</v>
      </c>
      <c r="I57" s="45" t="s">
        <v>247</v>
      </c>
      <c r="K57" s="46">
        <v>7</v>
      </c>
      <c r="L57" s="48">
        <v>7050</v>
      </c>
      <c r="M57" s="47" t="s">
        <v>248</v>
      </c>
      <c r="N57" s="49" t="s">
        <v>249</v>
      </c>
      <c r="O57" s="47" t="str">
        <f t="shared" si="5"/>
        <v>07050 : 公共経済および労働経済関連</v>
      </c>
    </row>
    <row r="58" spans="5:15">
      <c r="E58" s="3">
        <v>56</v>
      </c>
      <c r="F58" s="3" t="s">
        <v>250</v>
      </c>
      <c r="H58" s="3">
        <v>7</v>
      </c>
      <c r="I58" s="45" t="s">
        <v>251</v>
      </c>
      <c r="K58" s="46">
        <v>7</v>
      </c>
      <c r="L58" s="48">
        <v>7060</v>
      </c>
      <c r="M58" s="47" t="s">
        <v>252</v>
      </c>
      <c r="N58" s="49" t="s">
        <v>253</v>
      </c>
      <c r="O58" s="47" t="str">
        <f t="shared" si="5"/>
        <v>07060 : 金融およびファイナンス関連</v>
      </c>
    </row>
    <row r="59" spans="5:15">
      <c r="E59" s="3">
        <v>57</v>
      </c>
      <c r="F59" s="3" t="s">
        <v>254</v>
      </c>
      <c r="H59" s="3">
        <v>7</v>
      </c>
      <c r="I59" s="45" t="s">
        <v>255</v>
      </c>
      <c r="K59" s="46">
        <v>7</v>
      </c>
      <c r="L59" s="48">
        <v>7070</v>
      </c>
      <c r="M59" s="47" t="s">
        <v>256</v>
      </c>
      <c r="N59" s="49" t="s">
        <v>257</v>
      </c>
      <c r="O59" s="47" t="str">
        <f t="shared" si="5"/>
        <v>07070 : 経済史関連</v>
      </c>
    </row>
    <row r="60" spans="5:15">
      <c r="E60" s="3">
        <v>58</v>
      </c>
      <c r="F60" s="3" t="s">
        <v>258</v>
      </c>
      <c r="H60" s="3">
        <v>7</v>
      </c>
      <c r="I60" s="45" t="s">
        <v>259</v>
      </c>
      <c r="K60" s="46">
        <v>7</v>
      </c>
      <c r="L60" s="48">
        <v>7080</v>
      </c>
      <c r="M60" s="47" t="s">
        <v>260</v>
      </c>
      <c r="N60" s="49" t="s">
        <v>261</v>
      </c>
      <c r="O60" s="47" t="str">
        <f t="shared" si="5"/>
        <v>07080 : 経営学関連</v>
      </c>
    </row>
    <row r="61" spans="5:15">
      <c r="E61" s="3">
        <v>59</v>
      </c>
      <c r="F61" s="3" t="s">
        <v>262</v>
      </c>
      <c r="H61" s="3">
        <v>7</v>
      </c>
      <c r="I61" s="45" t="s">
        <v>263</v>
      </c>
      <c r="K61" s="46">
        <v>7</v>
      </c>
      <c r="L61" s="48">
        <v>7090</v>
      </c>
      <c r="M61" s="47" t="s">
        <v>264</v>
      </c>
      <c r="N61" s="49" t="s">
        <v>265</v>
      </c>
      <c r="O61" s="47" t="str">
        <f t="shared" si="5"/>
        <v>07090 : 商学関連</v>
      </c>
    </row>
    <row r="62" spans="5:15">
      <c r="E62" s="50">
        <v>90</v>
      </c>
      <c r="F62" s="50" t="s">
        <v>167</v>
      </c>
      <c r="H62" s="3">
        <v>7</v>
      </c>
      <c r="I62" s="45" t="s">
        <v>266</v>
      </c>
      <c r="K62" s="46">
        <v>7</v>
      </c>
      <c r="L62" s="48">
        <v>7100</v>
      </c>
      <c r="M62" s="47" t="s">
        <v>267</v>
      </c>
      <c r="N62" s="49" t="s">
        <v>268</v>
      </c>
      <c r="O62" s="47" t="str">
        <f t="shared" si="5"/>
        <v>07100 : 会計学関連</v>
      </c>
    </row>
    <row r="63" spans="5:15">
      <c r="E63" s="3">
        <v>60</v>
      </c>
      <c r="F63" s="3" t="s">
        <v>269</v>
      </c>
      <c r="H63" s="3">
        <v>7</v>
      </c>
      <c r="I63" s="45" t="s">
        <v>184</v>
      </c>
      <c r="K63" s="46">
        <v>7</v>
      </c>
      <c r="L63" s="48">
        <v>80020</v>
      </c>
      <c r="M63" s="47" t="s">
        <v>185</v>
      </c>
      <c r="N63" s="49">
        <v>80020</v>
      </c>
      <c r="O63" s="47" t="str">
        <f t="shared" si="5"/>
        <v>80020 : 観光学関連</v>
      </c>
    </row>
    <row r="64" spans="5:15">
      <c r="E64" s="3">
        <v>61</v>
      </c>
      <c r="F64" s="3" t="s">
        <v>270</v>
      </c>
      <c r="I64" s="3" t="s">
        <v>31</v>
      </c>
      <c r="L64" s="48"/>
      <c r="M64" s="47"/>
      <c r="O64" s="47"/>
    </row>
    <row r="65" spans="5:15">
      <c r="E65" s="3">
        <v>62</v>
      </c>
      <c r="F65" s="3" t="s">
        <v>271</v>
      </c>
      <c r="H65" s="3">
        <v>8</v>
      </c>
      <c r="I65" s="45" t="s">
        <v>272</v>
      </c>
      <c r="K65" s="46">
        <v>8</v>
      </c>
      <c r="L65" s="48">
        <v>8010</v>
      </c>
      <c r="M65" s="47" t="s">
        <v>273</v>
      </c>
      <c r="N65" s="49" t="s">
        <v>274</v>
      </c>
      <c r="O65" s="47" t="str">
        <f>N65&amp;" : "&amp;M65</f>
        <v>08010 : 社会学関連</v>
      </c>
    </row>
    <row r="66" spans="5:15">
      <c r="E66" s="3">
        <v>63</v>
      </c>
      <c r="F66" s="3" t="s">
        <v>275</v>
      </c>
      <c r="H66" s="3">
        <v>8</v>
      </c>
      <c r="I66" s="45" t="s">
        <v>276</v>
      </c>
      <c r="K66" s="46">
        <v>8</v>
      </c>
      <c r="L66" s="48">
        <v>8020</v>
      </c>
      <c r="M66" s="47" t="s">
        <v>277</v>
      </c>
      <c r="N66" s="49" t="s">
        <v>278</v>
      </c>
      <c r="O66" s="47" t="str">
        <f>N66&amp;" : "&amp;M66</f>
        <v>08020 : 社会福祉学関連</v>
      </c>
    </row>
    <row r="67" spans="5:15">
      <c r="E67" s="3">
        <v>64</v>
      </c>
      <c r="F67" s="3" t="s">
        <v>279</v>
      </c>
      <c r="H67" s="3">
        <v>8</v>
      </c>
      <c r="I67" s="45" t="s">
        <v>280</v>
      </c>
      <c r="K67" s="46">
        <v>8</v>
      </c>
      <c r="L67" s="48">
        <v>8030</v>
      </c>
      <c r="M67" s="47" t="s">
        <v>281</v>
      </c>
      <c r="N67" s="49" t="s">
        <v>282</v>
      </c>
      <c r="O67" s="47" t="str">
        <f>N67&amp;" : "&amp;M67</f>
        <v>08030 : 家政学および生活科学関連</v>
      </c>
    </row>
    <row r="68" spans="5:15">
      <c r="E68" s="3">
        <v>0</v>
      </c>
      <c r="H68" s="3">
        <v>8</v>
      </c>
      <c r="I68" s="45" t="s">
        <v>184</v>
      </c>
      <c r="K68" s="46">
        <v>8</v>
      </c>
      <c r="L68" s="48">
        <v>80020</v>
      </c>
      <c r="M68" s="47" t="s">
        <v>185</v>
      </c>
      <c r="N68" s="49" t="s">
        <v>283</v>
      </c>
      <c r="O68" s="47" t="str">
        <f>N68&amp;" : "&amp;M68</f>
        <v>80020 : 観光学関連</v>
      </c>
    </row>
    <row r="69" spans="5:15">
      <c r="H69" s="3">
        <v>8</v>
      </c>
      <c r="I69" s="45" t="s">
        <v>187</v>
      </c>
      <c r="K69" s="46">
        <v>8</v>
      </c>
      <c r="L69" s="48">
        <v>80030</v>
      </c>
      <c r="M69" s="47" t="s">
        <v>188</v>
      </c>
      <c r="N69" s="49">
        <v>80030</v>
      </c>
      <c r="O69" s="47" t="str">
        <f>N69&amp;" : "&amp;M69</f>
        <v>80030 : ジェンダー関連</v>
      </c>
    </row>
    <row r="70" spans="5:15">
      <c r="I70" s="3" t="s">
        <v>31</v>
      </c>
      <c r="L70" s="48"/>
      <c r="M70" s="47"/>
      <c r="O70" s="47"/>
    </row>
    <row r="71" spans="5:15">
      <c r="H71" s="3">
        <v>9</v>
      </c>
      <c r="I71" s="45" t="s">
        <v>284</v>
      </c>
      <c r="K71" s="46">
        <v>9</v>
      </c>
      <c r="L71" s="48">
        <v>9010</v>
      </c>
      <c r="M71" s="47" t="s">
        <v>285</v>
      </c>
      <c r="N71" s="49" t="s">
        <v>286</v>
      </c>
      <c r="O71" s="47" t="str">
        <f t="shared" ref="O71:O80" si="6">N71&amp;" : "&amp;M71</f>
        <v>09010 : 教育学関連</v>
      </c>
    </row>
    <row r="72" spans="5:15">
      <c r="H72" s="3">
        <v>9</v>
      </c>
      <c r="I72" s="45" t="s">
        <v>287</v>
      </c>
      <c r="K72" s="46">
        <v>9</v>
      </c>
      <c r="L72" s="48">
        <v>9020</v>
      </c>
      <c r="M72" s="47" t="s">
        <v>288</v>
      </c>
      <c r="N72" s="49" t="s">
        <v>289</v>
      </c>
      <c r="O72" s="47" t="str">
        <f t="shared" si="6"/>
        <v>09020 : 教育社会学関連</v>
      </c>
    </row>
    <row r="73" spans="5:15">
      <c r="H73" s="3">
        <v>9</v>
      </c>
      <c r="I73" s="45" t="s">
        <v>290</v>
      </c>
      <c r="K73" s="46">
        <v>9</v>
      </c>
      <c r="L73" s="48">
        <v>9030</v>
      </c>
      <c r="M73" s="47" t="s">
        <v>291</v>
      </c>
      <c r="N73" s="49" t="s">
        <v>292</v>
      </c>
      <c r="O73" s="47" t="str">
        <f t="shared" si="6"/>
        <v>09030 : 子ども学および保育学関連</v>
      </c>
    </row>
    <row r="74" spans="5:15">
      <c r="H74" s="3">
        <v>9</v>
      </c>
      <c r="I74" s="45" t="s">
        <v>293</v>
      </c>
      <c r="K74" s="46">
        <v>9</v>
      </c>
      <c r="L74" s="48">
        <v>9040</v>
      </c>
      <c r="M74" s="47" t="s">
        <v>294</v>
      </c>
      <c r="N74" s="49" t="s">
        <v>295</v>
      </c>
      <c r="O74" s="47" t="str">
        <f t="shared" si="6"/>
        <v>09040 : 教科教育学および初等中等教育学関連</v>
      </c>
    </row>
    <row r="75" spans="5:15">
      <c r="H75" s="3">
        <v>9</v>
      </c>
      <c r="I75" s="45" t="s">
        <v>296</v>
      </c>
      <c r="K75" s="46">
        <v>9</v>
      </c>
      <c r="L75" s="48">
        <v>9050</v>
      </c>
      <c r="M75" s="47" t="s">
        <v>297</v>
      </c>
      <c r="N75" s="49" t="s">
        <v>298</v>
      </c>
      <c r="O75" s="47" t="str">
        <f t="shared" si="6"/>
        <v>09050 : 高等教育学関連</v>
      </c>
    </row>
    <row r="76" spans="5:15">
      <c r="H76" s="3">
        <v>9</v>
      </c>
      <c r="I76" s="45" t="s">
        <v>299</v>
      </c>
      <c r="K76" s="46">
        <v>9</v>
      </c>
      <c r="L76" s="48">
        <v>9060</v>
      </c>
      <c r="M76" s="47" t="s">
        <v>300</v>
      </c>
      <c r="N76" s="49" t="s">
        <v>301</v>
      </c>
      <c r="O76" s="47" t="str">
        <f t="shared" si="6"/>
        <v>09060 : 特別支援教育関連</v>
      </c>
    </row>
    <row r="77" spans="5:15">
      <c r="H77" s="3">
        <v>9</v>
      </c>
      <c r="I77" s="45" t="s">
        <v>302</v>
      </c>
      <c r="K77" s="46">
        <v>9</v>
      </c>
      <c r="L77" s="48">
        <v>9070</v>
      </c>
      <c r="M77" s="47" t="s">
        <v>303</v>
      </c>
      <c r="N77" s="49" t="s">
        <v>304</v>
      </c>
      <c r="O77" s="47" t="str">
        <f t="shared" si="6"/>
        <v>09070 : 教育工学関連</v>
      </c>
    </row>
    <row r="78" spans="5:15">
      <c r="H78" s="3">
        <v>9</v>
      </c>
      <c r="I78" s="45" t="s">
        <v>305</v>
      </c>
      <c r="K78" s="46">
        <v>9</v>
      </c>
      <c r="L78" s="48">
        <v>9080</v>
      </c>
      <c r="M78" s="47" t="s">
        <v>306</v>
      </c>
      <c r="N78" s="49" t="s">
        <v>307</v>
      </c>
      <c r="O78" s="47" t="str">
        <f t="shared" si="6"/>
        <v>09080 : 科学教育関連</v>
      </c>
    </row>
    <row r="79" spans="5:15">
      <c r="H79" s="3">
        <v>9</v>
      </c>
      <c r="I79" s="45" t="s">
        <v>120</v>
      </c>
      <c r="K79" s="46">
        <v>9</v>
      </c>
      <c r="L79" s="48">
        <v>2090</v>
      </c>
      <c r="M79" s="47" t="s">
        <v>121</v>
      </c>
      <c r="N79" s="49" t="s">
        <v>122</v>
      </c>
      <c r="O79" s="47" t="str">
        <f t="shared" si="6"/>
        <v>02090 : 日本語教育関連</v>
      </c>
    </row>
    <row r="80" spans="5:15">
      <c r="H80" s="3">
        <v>9</v>
      </c>
      <c r="I80" s="45" t="s">
        <v>126</v>
      </c>
      <c r="K80" s="46">
        <v>9</v>
      </c>
      <c r="L80" s="48">
        <v>2100</v>
      </c>
      <c r="M80" s="47" t="s">
        <v>127</v>
      </c>
      <c r="N80" s="49" t="s">
        <v>128</v>
      </c>
      <c r="O80" s="47" t="str">
        <f t="shared" si="6"/>
        <v>02100 : 外国語教育関連</v>
      </c>
    </row>
    <row r="81" spans="8:15">
      <c r="I81" s="3" t="s">
        <v>31</v>
      </c>
      <c r="L81" s="48"/>
      <c r="M81" s="47"/>
      <c r="O81" s="47"/>
    </row>
    <row r="82" spans="8:15">
      <c r="H82" s="3">
        <v>10</v>
      </c>
      <c r="I82" s="45" t="s">
        <v>308</v>
      </c>
      <c r="K82" s="46">
        <v>10</v>
      </c>
      <c r="L82" s="48">
        <v>10010</v>
      </c>
      <c r="M82" s="47" t="s">
        <v>309</v>
      </c>
      <c r="N82" s="49">
        <v>10010</v>
      </c>
      <c r="O82" s="47" t="str">
        <f>N82&amp;" : "&amp;M82</f>
        <v>10010 : 社会心理学関連</v>
      </c>
    </row>
    <row r="83" spans="8:15">
      <c r="H83" s="3">
        <v>10</v>
      </c>
      <c r="I83" s="45" t="s">
        <v>310</v>
      </c>
      <c r="K83" s="46">
        <v>10</v>
      </c>
      <c r="L83" s="48">
        <v>10020</v>
      </c>
      <c r="M83" s="47" t="s">
        <v>311</v>
      </c>
      <c r="N83" s="49">
        <v>10020</v>
      </c>
      <c r="O83" s="47" t="str">
        <f>N83&amp;" : "&amp;M83</f>
        <v>10020 : 教育心理学関連</v>
      </c>
    </row>
    <row r="84" spans="8:15">
      <c r="H84" s="3">
        <v>10</v>
      </c>
      <c r="I84" s="45" t="s">
        <v>312</v>
      </c>
      <c r="K84" s="46">
        <v>10</v>
      </c>
      <c r="L84" s="48">
        <v>10030</v>
      </c>
      <c r="M84" s="47" t="s">
        <v>313</v>
      </c>
      <c r="N84" s="49">
        <v>10030</v>
      </c>
      <c r="O84" s="47" t="str">
        <f>N84&amp;" : "&amp;M84</f>
        <v>10030 : 臨床心理学関連</v>
      </c>
    </row>
    <row r="85" spans="8:15">
      <c r="H85" s="3">
        <v>10</v>
      </c>
      <c r="I85" s="45" t="s">
        <v>314</v>
      </c>
      <c r="K85" s="46">
        <v>10</v>
      </c>
      <c r="L85" s="48">
        <v>10040</v>
      </c>
      <c r="M85" s="47" t="s">
        <v>315</v>
      </c>
      <c r="N85" s="49">
        <v>10040</v>
      </c>
      <c r="O85" s="47" t="str">
        <f>N85&amp;" : "&amp;M85</f>
        <v>10040 : 実験心理学関連</v>
      </c>
    </row>
    <row r="86" spans="8:15">
      <c r="H86" s="3">
        <v>10</v>
      </c>
      <c r="I86" s="45" t="s">
        <v>316</v>
      </c>
      <c r="K86" s="46">
        <v>10</v>
      </c>
      <c r="L86" s="48">
        <v>90030</v>
      </c>
      <c r="M86" s="47" t="s">
        <v>317</v>
      </c>
      <c r="N86" s="49">
        <v>90030</v>
      </c>
      <c r="O86" s="47" t="str">
        <f>N86&amp;" : "&amp;M86</f>
        <v>90030 : 認知科学関連</v>
      </c>
    </row>
    <row r="87" spans="8:15">
      <c r="I87" s="3" t="s">
        <v>31</v>
      </c>
      <c r="L87" s="48"/>
      <c r="M87" s="47"/>
      <c r="O87" s="47"/>
    </row>
    <row r="88" spans="8:15">
      <c r="H88" s="3">
        <v>11</v>
      </c>
      <c r="I88" s="45" t="s">
        <v>318</v>
      </c>
      <c r="K88" s="46">
        <v>11</v>
      </c>
      <c r="L88" s="48">
        <v>11010</v>
      </c>
      <c r="M88" s="47" t="s">
        <v>319</v>
      </c>
      <c r="N88" s="49">
        <v>11010</v>
      </c>
      <c r="O88" s="47" t="str">
        <f>N88&amp;" : "&amp;M88</f>
        <v>11010 : 代数学関連</v>
      </c>
    </row>
    <row r="89" spans="8:15">
      <c r="H89" s="3">
        <v>11</v>
      </c>
      <c r="I89" s="45" t="s">
        <v>320</v>
      </c>
      <c r="K89" s="46">
        <v>11</v>
      </c>
      <c r="L89" s="48">
        <v>11020</v>
      </c>
      <c r="M89" s="47" t="s">
        <v>321</v>
      </c>
      <c r="N89" s="49">
        <v>11020</v>
      </c>
      <c r="O89" s="47" t="str">
        <f>N89&amp;" : "&amp;M89</f>
        <v>11020 : 幾何学関連</v>
      </c>
    </row>
    <row r="90" spans="8:15">
      <c r="I90" s="3" t="s">
        <v>31</v>
      </c>
      <c r="L90" s="48"/>
      <c r="M90" s="47"/>
      <c r="O90" s="47"/>
    </row>
    <row r="91" spans="8:15">
      <c r="H91" s="3">
        <v>12</v>
      </c>
      <c r="I91" s="45" t="s">
        <v>322</v>
      </c>
      <c r="K91" s="46">
        <v>12</v>
      </c>
      <c r="L91" s="48">
        <v>12010</v>
      </c>
      <c r="M91" s="47" t="s">
        <v>323</v>
      </c>
      <c r="N91" s="49">
        <v>12010</v>
      </c>
      <c r="O91" s="47" t="str">
        <f>N91&amp;" : "&amp;M91</f>
        <v>12010 : 基礎解析学関連</v>
      </c>
    </row>
    <row r="92" spans="8:15">
      <c r="H92" s="3">
        <v>12</v>
      </c>
      <c r="I92" s="45" t="s">
        <v>324</v>
      </c>
      <c r="K92" s="46">
        <v>12</v>
      </c>
      <c r="L92" s="48">
        <v>12020</v>
      </c>
      <c r="M92" s="47" t="s">
        <v>325</v>
      </c>
      <c r="N92" s="49">
        <v>12020</v>
      </c>
      <c r="O92" s="47" t="str">
        <f>N92&amp;" : "&amp;M92</f>
        <v>12020 : 数理解析学関連</v>
      </c>
    </row>
    <row r="93" spans="8:15">
      <c r="H93" s="3">
        <v>12</v>
      </c>
      <c r="I93" s="45" t="s">
        <v>326</v>
      </c>
      <c r="K93" s="46">
        <v>12</v>
      </c>
      <c r="L93" s="48">
        <v>12030</v>
      </c>
      <c r="M93" s="47" t="s">
        <v>327</v>
      </c>
      <c r="N93" s="49">
        <v>12030</v>
      </c>
      <c r="O93" s="47" t="str">
        <f>N93&amp;" : "&amp;M93</f>
        <v>12030 : 数学基礎関連</v>
      </c>
    </row>
    <row r="94" spans="8:15">
      <c r="H94" s="3">
        <v>12</v>
      </c>
      <c r="I94" s="45" t="s">
        <v>328</v>
      </c>
      <c r="K94" s="46">
        <v>12</v>
      </c>
      <c r="L94" s="48">
        <v>12040</v>
      </c>
      <c r="M94" s="47" t="s">
        <v>329</v>
      </c>
      <c r="N94" s="49">
        <v>12040</v>
      </c>
      <c r="O94" s="47" t="str">
        <f>N94&amp;" : "&amp;M94</f>
        <v>12040 : 応用数学および統計数学関連</v>
      </c>
    </row>
    <row r="95" spans="8:15">
      <c r="I95" s="3" t="s">
        <v>31</v>
      </c>
      <c r="L95" s="48"/>
      <c r="M95" s="47"/>
      <c r="O95" s="47"/>
    </row>
    <row r="96" spans="8:15">
      <c r="H96" s="3">
        <v>13</v>
      </c>
      <c r="I96" s="45" t="s">
        <v>330</v>
      </c>
      <c r="K96" s="46">
        <v>13</v>
      </c>
      <c r="L96" s="48">
        <v>13010</v>
      </c>
      <c r="M96" s="47" t="s">
        <v>331</v>
      </c>
      <c r="N96" s="49">
        <v>13010</v>
      </c>
      <c r="O96" s="47" t="str">
        <f>N96&amp;" : "&amp;M96</f>
        <v>13010 : 数理物理および物性基礎関連</v>
      </c>
    </row>
    <row r="97" spans="8:15">
      <c r="H97" s="3">
        <v>13</v>
      </c>
      <c r="I97" s="45" t="s">
        <v>332</v>
      </c>
      <c r="K97" s="46">
        <v>13</v>
      </c>
      <c r="L97" s="48">
        <v>13020</v>
      </c>
      <c r="M97" s="47" t="s">
        <v>333</v>
      </c>
      <c r="N97" s="49">
        <v>13020</v>
      </c>
      <c r="O97" s="47" t="str">
        <f>N97&amp;" : "&amp;M97</f>
        <v>13020 : 半導体、光物性および原子物理関連</v>
      </c>
    </row>
    <row r="98" spans="8:15">
      <c r="H98" s="3">
        <v>13</v>
      </c>
      <c r="I98" s="45" t="s">
        <v>334</v>
      </c>
      <c r="K98" s="46">
        <v>13</v>
      </c>
      <c r="L98" s="48">
        <v>13030</v>
      </c>
      <c r="M98" s="47" t="s">
        <v>335</v>
      </c>
      <c r="N98" s="49">
        <v>13030</v>
      </c>
      <c r="O98" s="47" t="str">
        <f>N98&amp;" : "&amp;M98</f>
        <v>13030 : 磁性、超伝導および強相関系関連</v>
      </c>
    </row>
    <row r="99" spans="8:15">
      <c r="H99" s="3">
        <v>13</v>
      </c>
      <c r="I99" s="45" t="s">
        <v>336</v>
      </c>
      <c r="K99" s="46">
        <v>13</v>
      </c>
      <c r="L99" s="48">
        <v>13040</v>
      </c>
      <c r="M99" s="47" t="s">
        <v>337</v>
      </c>
      <c r="N99" s="49">
        <v>13040</v>
      </c>
      <c r="O99" s="47" t="str">
        <f>N99&amp;" : "&amp;M99</f>
        <v>13040 : 生物物理、化学物理およびソフトマターの物理関連</v>
      </c>
    </row>
    <row r="100" spans="8:15">
      <c r="I100" s="3" t="s">
        <v>31</v>
      </c>
      <c r="L100" s="48"/>
      <c r="M100" s="47"/>
      <c r="O100" s="47"/>
    </row>
    <row r="101" spans="8:15">
      <c r="H101" s="3">
        <v>14</v>
      </c>
      <c r="I101" s="45" t="s">
        <v>338</v>
      </c>
      <c r="K101" s="46">
        <v>14</v>
      </c>
      <c r="L101" s="48">
        <v>14010</v>
      </c>
      <c r="M101" s="47" t="s">
        <v>339</v>
      </c>
      <c r="N101" s="49">
        <v>14010</v>
      </c>
      <c r="O101" s="47" t="str">
        <f>N101&amp;" : "&amp;M101</f>
        <v>14010 : プラズマ科学関連</v>
      </c>
    </row>
    <row r="102" spans="8:15">
      <c r="H102" s="3">
        <v>14</v>
      </c>
      <c r="I102" s="45" t="s">
        <v>340</v>
      </c>
      <c r="K102" s="46">
        <v>14</v>
      </c>
      <c r="L102" s="48">
        <v>14020</v>
      </c>
      <c r="M102" s="47" t="s">
        <v>341</v>
      </c>
      <c r="N102" s="49">
        <v>14020</v>
      </c>
      <c r="O102" s="47" t="str">
        <f>N102&amp;" : "&amp;M102</f>
        <v>14020 : 核融合学関連</v>
      </c>
    </row>
    <row r="103" spans="8:15">
      <c r="H103" s="3">
        <v>14</v>
      </c>
      <c r="I103" s="45" t="s">
        <v>342</v>
      </c>
      <c r="K103" s="46">
        <v>14</v>
      </c>
      <c r="L103" s="48">
        <v>14030</v>
      </c>
      <c r="M103" s="47" t="s">
        <v>343</v>
      </c>
      <c r="N103" s="49">
        <v>14030</v>
      </c>
      <c r="O103" s="47" t="str">
        <f>N103&amp;" : "&amp;M103</f>
        <v>14030 : プラズマ応用科学関連</v>
      </c>
    </row>
    <row r="104" spans="8:15">
      <c r="H104" s="3">
        <v>14</v>
      </c>
      <c r="I104" s="45" t="s">
        <v>344</v>
      </c>
      <c r="K104" s="46">
        <v>14</v>
      </c>
      <c r="L104" s="48">
        <v>80040</v>
      </c>
      <c r="M104" s="47" t="s">
        <v>345</v>
      </c>
      <c r="N104" s="49">
        <v>80040</v>
      </c>
      <c r="O104" s="47" t="str">
        <f>N104&amp;" : "&amp;M104</f>
        <v>80040 : 量子ビーム科学関連</v>
      </c>
    </row>
    <row r="105" spans="8:15">
      <c r="I105" s="3" t="s">
        <v>31</v>
      </c>
      <c r="L105" s="48"/>
      <c r="M105" s="47"/>
      <c r="O105" s="47"/>
    </row>
    <row r="106" spans="8:15">
      <c r="H106" s="3">
        <v>15</v>
      </c>
      <c r="I106" s="45" t="s">
        <v>344</v>
      </c>
      <c r="K106" s="46">
        <v>15</v>
      </c>
      <c r="L106" s="48">
        <v>80040</v>
      </c>
      <c r="M106" s="47" t="s">
        <v>345</v>
      </c>
      <c r="N106" s="49">
        <v>80040</v>
      </c>
      <c r="O106" s="47" t="str">
        <f>N106&amp;" : "&amp;M106</f>
        <v>80040 : 量子ビーム科学関連</v>
      </c>
    </row>
    <row r="107" spans="8:15">
      <c r="H107" s="3">
        <v>15</v>
      </c>
      <c r="I107" s="45" t="s">
        <v>346</v>
      </c>
      <c r="K107" s="46">
        <v>15</v>
      </c>
      <c r="L107" s="48">
        <v>15010</v>
      </c>
      <c r="M107" s="47" t="s">
        <v>347</v>
      </c>
      <c r="N107" s="49">
        <v>15010</v>
      </c>
      <c r="O107" s="47" t="str">
        <f>N107&amp;" : "&amp;M107</f>
        <v>15010 : 素粒子、原子核、宇宙線および宇宙物理に関連する理論</v>
      </c>
    </row>
    <row r="108" spans="8:15">
      <c r="H108" s="3">
        <v>15</v>
      </c>
      <c r="I108" s="45" t="s">
        <v>348</v>
      </c>
      <c r="K108" s="46">
        <v>15</v>
      </c>
      <c r="L108" s="48">
        <v>15020</v>
      </c>
      <c r="M108" s="47" t="s">
        <v>349</v>
      </c>
      <c r="N108" s="49">
        <v>15020</v>
      </c>
      <c r="O108" s="47" t="str">
        <f>N108&amp;" : "&amp;M108</f>
        <v>15020 : 素粒子、原子核、宇宙線および宇宙物理に関連する実験</v>
      </c>
    </row>
    <row r="109" spans="8:15">
      <c r="I109" s="3" t="s">
        <v>31</v>
      </c>
      <c r="L109" s="48"/>
      <c r="M109" s="47"/>
      <c r="O109" s="47"/>
    </row>
    <row r="110" spans="8:15">
      <c r="H110" s="3">
        <v>16</v>
      </c>
      <c r="I110" s="45" t="s">
        <v>350</v>
      </c>
      <c r="K110" s="46">
        <v>16</v>
      </c>
      <c r="L110" s="48">
        <v>16010</v>
      </c>
      <c r="M110" s="47" t="s">
        <v>351</v>
      </c>
      <c r="N110" s="49">
        <v>16010</v>
      </c>
      <c r="O110" s="47" t="str">
        <f>N110&amp;" : "&amp;M110</f>
        <v>16010 : 天文学関連</v>
      </c>
    </row>
    <row r="111" spans="8:15">
      <c r="I111" s="3" t="s">
        <v>31</v>
      </c>
      <c r="L111" s="48"/>
      <c r="M111" s="47"/>
      <c r="O111" s="47"/>
    </row>
    <row r="112" spans="8:15">
      <c r="H112" s="3">
        <v>17</v>
      </c>
      <c r="I112" s="45" t="s">
        <v>352</v>
      </c>
      <c r="K112" s="46">
        <v>17</v>
      </c>
      <c r="L112" s="48">
        <v>17010</v>
      </c>
      <c r="M112" s="47" t="s">
        <v>353</v>
      </c>
      <c r="N112" s="49">
        <v>17010</v>
      </c>
      <c r="O112" s="47" t="str">
        <f>N112&amp;" : "&amp;M112</f>
        <v>17010 : 宇宙惑星科学関連</v>
      </c>
    </row>
    <row r="113" spans="8:15">
      <c r="H113" s="3">
        <v>17</v>
      </c>
      <c r="I113" s="45" t="s">
        <v>354</v>
      </c>
      <c r="K113" s="46">
        <v>17</v>
      </c>
      <c r="L113" s="48">
        <v>17020</v>
      </c>
      <c r="M113" s="47" t="s">
        <v>355</v>
      </c>
      <c r="N113" s="49">
        <v>17020</v>
      </c>
      <c r="O113" s="47" t="str">
        <f>N113&amp;" : "&amp;M113</f>
        <v>17020 : 大気水圏科学関連</v>
      </c>
    </row>
    <row r="114" spans="8:15">
      <c r="H114" s="3">
        <v>17</v>
      </c>
      <c r="I114" s="45" t="s">
        <v>356</v>
      </c>
      <c r="K114" s="46">
        <v>17</v>
      </c>
      <c r="L114" s="48">
        <v>17030</v>
      </c>
      <c r="M114" s="47" t="s">
        <v>357</v>
      </c>
      <c r="N114" s="49">
        <v>17030</v>
      </c>
      <c r="O114" s="47" t="str">
        <f>N114&amp;" : "&amp;M114</f>
        <v>17030 : 地球人間圏科学関連</v>
      </c>
    </row>
    <row r="115" spans="8:15">
      <c r="H115" s="3">
        <v>17</v>
      </c>
      <c r="I115" s="45" t="s">
        <v>358</v>
      </c>
      <c r="K115" s="46">
        <v>17</v>
      </c>
      <c r="L115" s="48">
        <v>17040</v>
      </c>
      <c r="M115" s="47" t="s">
        <v>359</v>
      </c>
      <c r="N115" s="49">
        <v>17040</v>
      </c>
      <c r="O115" s="47" t="str">
        <f>N115&amp;" : "&amp;M115</f>
        <v>17040 : 固体地球科学関連</v>
      </c>
    </row>
    <row r="116" spans="8:15">
      <c r="H116" s="3">
        <v>17</v>
      </c>
      <c r="I116" s="45" t="s">
        <v>360</v>
      </c>
      <c r="K116" s="46">
        <v>17</v>
      </c>
      <c r="L116" s="48">
        <v>17050</v>
      </c>
      <c r="M116" s="47" t="s">
        <v>361</v>
      </c>
      <c r="N116" s="49">
        <v>17050</v>
      </c>
      <c r="O116" s="47" t="str">
        <f>N116&amp;" : "&amp;M116</f>
        <v>17050 : 地球生命科学関連</v>
      </c>
    </row>
    <row r="117" spans="8:15">
      <c r="I117" s="3" t="s">
        <v>31</v>
      </c>
      <c r="L117" s="48"/>
      <c r="M117" s="47"/>
      <c r="O117" s="47"/>
    </row>
    <row r="118" spans="8:15">
      <c r="H118" s="3">
        <v>18</v>
      </c>
      <c r="I118" s="45" t="s">
        <v>362</v>
      </c>
      <c r="K118" s="46">
        <v>18</v>
      </c>
      <c r="L118" s="48">
        <v>18010</v>
      </c>
      <c r="M118" s="47" t="s">
        <v>363</v>
      </c>
      <c r="N118" s="49">
        <v>18010</v>
      </c>
      <c r="O118" s="47" t="str">
        <f>N118&amp;" : "&amp;M118</f>
        <v>18010 : 材料力学および機械材料関連</v>
      </c>
    </row>
    <row r="119" spans="8:15">
      <c r="H119" s="3">
        <v>18</v>
      </c>
      <c r="I119" s="45" t="s">
        <v>364</v>
      </c>
      <c r="K119" s="46">
        <v>18</v>
      </c>
      <c r="L119" s="48">
        <v>18020</v>
      </c>
      <c r="M119" s="47" t="s">
        <v>365</v>
      </c>
      <c r="N119" s="49">
        <v>18020</v>
      </c>
      <c r="O119" s="47" t="str">
        <f>N119&amp;" : "&amp;M119</f>
        <v>18020 : 加工学および生産工学関連</v>
      </c>
    </row>
    <row r="120" spans="8:15">
      <c r="H120" s="3">
        <v>18</v>
      </c>
      <c r="I120" s="45" t="s">
        <v>366</v>
      </c>
      <c r="K120" s="46">
        <v>18</v>
      </c>
      <c r="L120" s="48">
        <v>18030</v>
      </c>
      <c r="M120" s="47" t="s">
        <v>367</v>
      </c>
      <c r="N120" s="49">
        <v>18030</v>
      </c>
      <c r="O120" s="47" t="str">
        <f>N120&amp;" : "&amp;M120</f>
        <v>18030 : 設計工学関連</v>
      </c>
    </row>
    <row r="121" spans="8:15">
      <c r="H121" s="3">
        <v>18</v>
      </c>
      <c r="I121" s="45" t="s">
        <v>368</v>
      </c>
      <c r="K121" s="46">
        <v>18</v>
      </c>
      <c r="L121" s="48">
        <v>18040</v>
      </c>
      <c r="M121" s="47" t="s">
        <v>369</v>
      </c>
      <c r="N121" s="49">
        <v>18040</v>
      </c>
      <c r="O121" s="47" t="str">
        <f>N121&amp;" : "&amp;M121</f>
        <v>18040 : 機械要素およびトライボロジー関連</v>
      </c>
    </row>
    <row r="122" spans="8:15">
      <c r="I122" s="3" t="s">
        <v>31</v>
      </c>
      <c r="L122" s="48"/>
      <c r="M122" s="47"/>
      <c r="O122" s="47"/>
    </row>
    <row r="123" spans="8:15">
      <c r="H123" s="3">
        <v>19</v>
      </c>
      <c r="I123" s="45" t="s">
        <v>370</v>
      </c>
      <c r="K123" s="46">
        <v>19</v>
      </c>
      <c r="L123" s="48">
        <v>19010</v>
      </c>
      <c r="M123" s="47" t="s">
        <v>371</v>
      </c>
      <c r="N123" s="49">
        <v>19010</v>
      </c>
      <c r="O123" s="47" t="str">
        <f>N123&amp;" : "&amp;M123</f>
        <v>19010 : 流体工学関連</v>
      </c>
    </row>
    <row r="124" spans="8:15">
      <c r="H124" s="3">
        <v>19</v>
      </c>
      <c r="I124" s="45" t="s">
        <v>372</v>
      </c>
      <c r="K124" s="46">
        <v>19</v>
      </c>
      <c r="L124" s="48">
        <v>19020</v>
      </c>
      <c r="M124" s="47" t="s">
        <v>373</v>
      </c>
      <c r="N124" s="49">
        <v>19020</v>
      </c>
      <c r="O124" s="47" t="str">
        <f>N124&amp;" : "&amp;M124</f>
        <v>19020 : 熱工学関連</v>
      </c>
    </row>
    <row r="125" spans="8:15">
      <c r="I125" s="3" t="s">
        <v>31</v>
      </c>
      <c r="L125" s="48"/>
      <c r="M125" s="47"/>
      <c r="O125" s="47"/>
    </row>
    <row r="126" spans="8:15">
      <c r="H126" s="3">
        <v>20</v>
      </c>
      <c r="I126" s="45" t="s">
        <v>374</v>
      </c>
      <c r="K126" s="46">
        <v>20</v>
      </c>
      <c r="L126" s="48">
        <v>20010</v>
      </c>
      <c r="M126" s="47" t="s">
        <v>375</v>
      </c>
      <c r="N126" s="49">
        <v>20010</v>
      </c>
      <c r="O126" s="47" t="str">
        <f>N126&amp;" : "&amp;M126</f>
        <v>20010 : 機械力学およびメカトロニクス関連</v>
      </c>
    </row>
    <row r="127" spans="8:15">
      <c r="H127" s="3">
        <v>20</v>
      </c>
      <c r="I127" s="45" t="s">
        <v>376</v>
      </c>
      <c r="K127" s="46">
        <v>20</v>
      </c>
      <c r="L127" s="48">
        <v>20020</v>
      </c>
      <c r="M127" s="47" t="s">
        <v>377</v>
      </c>
      <c r="N127" s="49">
        <v>20020</v>
      </c>
      <c r="O127" s="47" t="str">
        <f>N127&amp;" : "&amp;M127</f>
        <v>20020 : ロボティクスおよび知能機械システム関連</v>
      </c>
    </row>
    <row r="128" spans="8:15">
      <c r="I128" s="3" t="s">
        <v>31</v>
      </c>
      <c r="L128" s="48"/>
      <c r="M128" s="47"/>
      <c r="O128" s="47"/>
    </row>
    <row r="129" spans="8:15">
      <c r="H129" s="3">
        <v>21</v>
      </c>
      <c r="I129" s="45" t="s">
        <v>378</v>
      </c>
      <c r="K129" s="46">
        <v>21</v>
      </c>
      <c r="L129" s="48">
        <v>21010</v>
      </c>
      <c r="M129" s="47" t="s">
        <v>379</v>
      </c>
      <c r="N129" s="49">
        <v>21010</v>
      </c>
      <c r="O129" s="47" t="str">
        <f t="shared" ref="O129:O134" si="7">N129&amp;" : "&amp;M129</f>
        <v>21010 : 電力工学関連</v>
      </c>
    </row>
    <row r="130" spans="8:15">
      <c r="H130" s="3">
        <v>21</v>
      </c>
      <c r="I130" s="45" t="s">
        <v>380</v>
      </c>
      <c r="K130" s="46">
        <v>21</v>
      </c>
      <c r="L130" s="48">
        <v>21020</v>
      </c>
      <c r="M130" s="47" t="s">
        <v>381</v>
      </c>
      <c r="N130" s="49">
        <v>21020</v>
      </c>
      <c r="O130" s="47" t="str">
        <f t="shared" si="7"/>
        <v>21020 : 通信工学関連</v>
      </c>
    </row>
    <row r="131" spans="8:15">
      <c r="H131" s="3">
        <v>21</v>
      </c>
      <c r="I131" s="45" t="s">
        <v>382</v>
      </c>
      <c r="K131" s="46">
        <v>21</v>
      </c>
      <c r="L131" s="48">
        <v>21030</v>
      </c>
      <c r="M131" s="47" t="s">
        <v>383</v>
      </c>
      <c r="N131" s="49">
        <v>21030</v>
      </c>
      <c r="O131" s="47" t="str">
        <f t="shared" si="7"/>
        <v>21030 : 計測工学関連</v>
      </c>
    </row>
    <row r="132" spans="8:15">
      <c r="H132" s="3">
        <v>21</v>
      </c>
      <c r="I132" s="45" t="s">
        <v>384</v>
      </c>
      <c r="K132" s="46">
        <v>21</v>
      </c>
      <c r="L132" s="48">
        <v>21040</v>
      </c>
      <c r="M132" s="47" t="s">
        <v>385</v>
      </c>
      <c r="N132" s="49">
        <v>21040</v>
      </c>
      <c r="O132" s="47" t="str">
        <f t="shared" si="7"/>
        <v>21040 : 制御およびシステム工学関連</v>
      </c>
    </row>
    <row r="133" spans="8:15">
      <c r="H133" s="3">
        <v>21</v>
      </c>
      <c r="I133" s="45" t="s">
        <v>386</v>
      </c>
      <c r="K133" s="46">
        <v>21</v>
      </c>
      <c r="L133" s="48">
        <v>21050</v>
      </c>
      <c r="M133" s="47" t="s">
        <v>387</v>
      </c>
      <c r="N133" s="49">
        <v>21050</v>
      </c>
      <c r="O133" s="47" t="str">
        <f t="shared" si="7"/>
        <v>21050 : 電気電子材料工学関連</v>
      </c>
    </row>
    <row r="134" spans="8:15">
      <c r="H134" s="3">
        <v>21</v>
      </c>
      <c r="I134" s="45" t="s">
        <v>388</v>
      </c>
      <c r="K134" s="46">
        <v>21</v>
      </c>
      <c r="L134" s="48">
        <v>21060</v>
      </c>
      <c r="M134" s="47" t="s">
        <v>389</v>
      </c>
      <c r="N134" s="49">
        <v>21060</v>
      </c>
      <c r="O134" s="47" t="str">
        <f t="shared" si="7"/>
        <v>21060 : 電子デバイスおよび電子機器関連</v>
      </c>
    </row>
    <row r="135" spans="8:15">
      <c r="I135" s="3" t="s">
        <v>31</v>
      </c>
      <c r="L135" s="48"/>
      <c r="M135" s="47"/>
      <c r="O135" s="47"/>
    </row>
    <row r="136" spans="8:15">
      <c r="H136" s="3">
        <v>22</v>
      </c>
      <c r="I136" s="45" t="s">
        <v>390</v>
      </c>
      <c r="K136" s="46">
        <v>22</v>
      </c>
      <c r="L136" s="48">
        <v>22010</v>
      </c>
      <c r="M136" s="47" t="s">
        <v>391</v>
      </c>
      <c r="N136" s="49">
        <v>22010</v>
      </c>
      <c r="O136" s="47" t="str">
        <f t="shared" ref="O136:O141" si="8">N136&amp;" : "&amp;M136</f>
        <v>22010 : 土木材料、施工および建設マネジメント関連</v>
      </c>
    </row>
    <row r="137" spans="8:15">
      <c r="H137" s="3">
        <v>22</v>
      </c>
      <c r="I137" s="45" t="s">
        <v>392</v>
      </c>
      <c r="K137" s="46">
        <v>22</v>
      </c>
      <c r="L137" s="48">
        <v>22020</v>
      </c>
      <c r="M137" s="47" t="s">
        <v>393</v>
      </c>
      <c r="N137" s="49">
        <v>22020</v>
      </c>
      <c r="O137" s="47" t="str">
        <f t="shared" si="8"/>
        <v>22020 : 構造工学および地震工学関連</v>
      </c>
    </row>
    <row r="138" spans="8:15">
      <c r="H138" s="3">
        <v>22</v>
      </c>
      <c r="I138" s="45" t="s">
        <v>394</v>
      </c>
      <c r="K138" s="46">
        <v>22</v>
      </c>
      <c r="L138" s="48">
        <v>22030</v>
      </c>
      <c r="M138" s="47" t="s">
        <v>395</v>
      </c>
      <c r="N138" s="49">
        <v>22030</v>
      </c>
      <c r="O138" s="47" t="str">
        <f t="shared" si="8"/>
        <v>22030 : 地盤工学関連</v>
      </c>
    </row>
    <row r="139" spans="8:15">
      <c r="H139" s="3">
        <v>22</v>
      </c>
      <c r="I139" s="45" t="s">
        <v>396</v>
      </c>
      <c r="K139" s="46">
        <v>22</v>
      </c>
      <c r="L139" s="48">
        <v>22040</v>
      </c>
      <c r="M139" s="47" t="s">
        <v>397</v>
      </c>
      <c r="N139" s="49">
        <v>22040</v>
      </c>
      <c r="O139" s="47" t="str">
        <f t="shared" si="8"/>
        <v>22040 : 水工学関連</v>
      </c>
    </row>
    <row r="140" spans="8:15">
      <c r="H140" s="3">
        <v>22</v>
      </c>
      <c r="I140" s="45" t="s">
        <v>398</v>
      </c>
      <c r="K140" s="46">
        <v>22</v>
      </c>
      <c r="L140" s="48">
        <v>22050</v>
      </c>
      <c r="M140" s="47" t="s">
        <v>399</v>
      </c>
      <c r="N140" s="49">
        <v>22050</v>
      </c>
      <c r="O140" s="47" t="str">
        <f t="shared" si="8"/>
        <v>22050 : 土木計画学および交通工学関連</v>
      </c>
    </row>
    <row r="141" spans="8:15">
      <c r="H141" s="3">
        <v>22</v>
      </c>
      <c r="I141" s="45" t="s">
        <v>400</v>
      </c>
      <c r="K141" s="46">
        <v>22</v>
      </c>
      <c r="L141" s="48">
        <v>22060</v>
      </c>
      <c r="M141" s="47" t="s">
        <v>401</v>
      </c>
      <c r="N141" s="49">
        <v>22060</v>
      </c>
      <c r="O141" s="47" t="str">
        <f t="shared" si="8"/>
        <v>22060 : 土木環境システム関連</v>
      </c>
    </row>
    <row r="142" spans="8:15">
      <c r="I142" s="3" t="s">
        <v>31</v>
      </c>
      <c r="L142" s="48"/>
      <c r="M142" s="47"/>
      <c r="O142" s="47"/>
    </row>
    <row r="143" spans="8:15">
      <c r="H143" s="3">
        <v>23</v>
      </c>
      <c r="I143" s="45" t="s">
        <v>402</v>
      </c>
      <c r="K143" s="46">
        <v>23</v>
      </c>
      <c r="L143" s="48">
        <v>23010</v>
      </c>
      <c r="M143" s="47" t="s">
        <v>403</v>
      </c>
      <c r="N143" s="49">
        <v>23010</v>
      </c>
      <c r="O143" s="47" t="str">
        <f>N143&amp;" : "&amp;M143</f>
        <v>23010 : 建築構造および材料関連</v>
      </c>
    </row>
    <row r="144" spans="8:15">
      <c r="H144" s="3">
        <v>23</v>
      </c>
      <c r="I144" s="45" t="s">
        <v>404</v>
      </c>
      <c r="K144" s="46">
        <v>23</v>
      </c>
      <c r="L144" s="48">
        <v>23020</v>
      </c>
      <c r="M144" s="47" t="s">
        <v>405</v>
      </c>
      <c r="N144" s="49">
        <v>23020</v>
      </c>
      <c r="O144" s="47" t="str">
        <f>N144&amp;" : "&amp;M144</f>
        <v>23020 : 建築環境および建築設備関連</v>
      </c>
    </row>
    <row r="145" spans="8:15">
      <c r="H145" s="3">
        <v>23</v>
      </c>
      <c r="I145" s="45" t="s">
        <v>406</v>
      </c>
      <c r="K145" s="46">
        <v>23</v>
      </c>
      <c r="L145" s="48">
        <v>23030</v>
      </c>
      <c r="M145" s="47" t="s">
        <v>407</v>
      </c>
      <c r="N145" s="49">
        <v>23030</v>
      </c>
      <c r="O145" s="47" t="str">
        <f>N145&amp;" : "&amp;M145</f>
        <v>23030 : 建築計画および都市計画関連</v>
      </c>
    </row>
    <row r="146" spans="8:15">
      <c r="H146" s="3">
        <v>23</v>
      </c>
      <c r="I146" s="45" t="s">
        <v>408</v>
      </c>
      <c r="K146" s="46">
        <v>23</v>
      </c>
      <c r="L146" s="48">
        <v>23040</v>
      </c>
      <c r="M146" s="47" t="s">
        <v>409</v>
      </c>
      <c r="N146" s="49">
        <v>23040</v>
      </c>
      <c r="O146" s="47" t="str">
        <f>N146&amp;" : "&amp;M146</f>
        <v>23040 : 建築史および意匠関連</v>
      </c>
    </row>
    <row r="147" spans="8:15">
      <c r="H147" s="3">
        <v>23</v>
      </c>
      <c r="I147" s="45" t="s">
        <v>77</v>
      </c>
      <c r="K147" s="46">
        <v>23</v>
      </c>
      <c r="L147" s="48">
        <v>90010</v>
      </c>
      <c r="M147" s="47" t="s">
        <v>78</v>
      </c>
      <c r="N147" s="49">
        <v>90010</v>
      </c>
      <c r="O147" s="47" t="str">
        <f>N147&amp;" : "&amp;M147</f>
        <v>90010 : デザイン学関連</v>
      </c>
    </row>
    <row r="148" spans="8:15">
      <c r="I148" s="3" t="s">
        <v>31</v>
      </c>
      <c r="L148" s="48"/>
      <c r="M148" s="47"/>
      <c r="O148" s="47"/>
    </row>
    <row r="149" spans="8:15">
      <c r="H149" s="3">
        <v>24</v>
      </c>
      <c r="I149" s="45" t="s">
        <v>410</v>
      </c>
      <c r="K149" s="46">
        <v>24</v>
      </c>
      <c r="L149" s="48">
        <v>24010</v>
      </c>
      <c r="M149" s="47" t="s">
        <v>411</v>
      </c>
      <c r="N149" s="49">
        <v>24010</v>
      </c>
      <c r="O149" s="47" t="str">
        <f>N149&amp;" : "&amp;M149</f>
        <v>24010 : 航空宇宙工学関連</v>
      </c>
    </row>
    <row r="150" spans="8:15">
      <c r="H150" s="3">
        <v>24</v>
      </c>
      <c r="I150" s="45" t="s">
        <v>412</v>
      </c>
      <c r="K150" s="46">
        <v>24</v>
      </c>
      <c r="L150" s="48">
        <v>24020</v>
      </c>
      <c r="M150" s="47" t="s">
        <v>413</v>
      </c>
      <c r="N150" s="49">
        <v>24020</v>
      </c>
      <c r="O150" s="47" t="str">
        <f>N150&amp;" : "&amp;M150</f>
        <v>24020 : 船舶海洋工学関連</v>
      </c>
    </row>
    <row r="151" spans="8:15">
      <c r="I151" s="3" t="s">
        <v>31</v>
      </c>
      <c r="L151" s="48"/>
      <c r="M151" s="47"/>
      <c r="O151" s="47"/>
    </row>
    <row r="152" spans="8:15">
      <c r="H152" s="3">
        <v>25</v>
      </c>
      <c r="I152" s="45" t="s">
        <v>414</v>
      </c>
      <c r="K152" s="46">
        <v>25</v>
      </c>
      <c r="L152" s="48">
        <v>25010</v>
      </c>
      <c r="M152" s="47" t="s">
        <v>415</v>
      </c>
      <c r="N152" s="49">
        <v>25010</v>
      </c>
      <c r="O152" s="47" t="str">
        <f>N152&amp;" : "&amp;M152</f>
        <v>25010 : 社会システム工学関連</v>
      </c>
    </row>
    <row r="153" spans="8:15">
      <c r="H153" s="3">
        <v>25</v>
      </c>
      <c r="I153" s="45" t="s">
        <v>416</v>
      </c>
      <c r="K153" s="46">
        <v>25</v>
      </c>
      <c r="L153" s="48">
        <v>25020</v>
      </c>
      <c r="M153" s="47" t="s">
        <v>417</v>
      </c>
      <c r="N153" s="49">
        <v>25020</v>
      </c>
      <c r="O153" s="47" t="str">
        <f>N153&amp;" : "&amp;M153</f>
        <v>25020 : 安全工学関連</v>
      </c>
    </row>
    <row r="154" spans="8:15">
      <c r="H154" s="3">
        <v>25</v>
      </c>
      <c r="I154" s="45" t="s">
        <v>418</v>
      </c>
      <c r="K154" s="46">
        <v>25</v>
      </c>
      <c r="L154" s="48">
        <v>25030</v>
      </c>
      <c r="M154" s="47" t="s">
        <v>419</v>
      </c>
      <c r="N154" s="49">
        <v>25030</v>
      </c>
      <c r="O154" s="47" t="str">
        <f>N154&amp;" : "&amp;M154</f>
        <v>25030 : 防災工学関連</v>
      </c>
    </row>
    <row r="155" spans="8:15">
      <c r="I155" s="3" t="s">
        <v>31</v>
      </c>
      <c r="L155" s="48"/>
      <c r="M155" s="47"/>
      <c r="O155" s="47"/>
    </row>
    <row r="156" spans="8:15">
      <c r="H156" s="3">
        <v>26</v>
      </c>
      <c r="I156" s="45" t="s">
        <v>420</v>
      </c>
      <c r="K156" s="46">
        <v>26</v>
      </c>
      <c r="L156" s="48">
        <v>26010</v>
      </c>
      <c r="M156" s="47" t="s">
        <v>421</v>
      </c>
      <c r="N156" s="49">
        <v>26010</v>
      </c>
      <c r="O156" s="47" t="str">
        <f t="shared" ref="O156:O161" si="9">N156&amp;" : "&amp;M156</f>
        <v>26010 : 金属材料物性関連</v>
      </c>
    </row>
    <row r="157" spans="8:15">
      <c r="H157" s="3">
        <v>26</v>
      </c>
      <c r="I157" s="45" t="s">
        <v>422</v>
      </c>
      <c r="K157" s="46">
        <v>26</v>
      </c>
      <c r="L157" s="48">
        <v>26020</v>
      </c>
      <c r="M157" s="47" t="s">
        <v>423</v>
      </c>
      <c r="N157" s="49">
        <v>26020</v>
      </c>
      <c r="O157" s="47" t="str">
        <f t="shared" si="9"/>
        <v>26020 : 無機材料および物性関連</v>
      </c>
    </row>
    <row r="158" spans="8:15">
      <c r="H158" s="3">
        <v>26</v>
      </c>
      <c r="I158" s="45" t="s">
        <v>424</v>
      </c>
      <c r="K158" s="46">
        <v>26</v>
      </c>
      <c r="L158" s="48">
        <v>26030</v>
      </c>
      <c r="M158" s="47" t="s">
        <v>425</v>
      </c>
      <c r="N158" s="49">
        <v>26030</v>
      </c>
      <c r="O158" s="47" t="str">
        <f t="shared" si="9"/>
        <v>26030 : 複合材料および界面関連</v>
      </c>
    </row>
    <row r="159" spans="8:15">
      <c r="H159" s="3">
        <v>26</v>
      </c>
      <c r="I159" s="45" t="s">
        <v>426</v>
      </c>
      <c r="K159" s="46">
        <v>26</v>
      </c>
      <c r="L159" s="48">
        <v>26040</v>
      </c>
      <c r="M159" s="47" t="s">
        <v>427</v>
      </c>
      <c r="N159" s="49">
        <v>26040</v>
      </c>
      <c r="O159" s="47" t="str">
        <f t="shared" si="9"/>
        <v>26040 : 構造材料および機能材料関連</v>
      </c>
    </row>
    <row r="160" spans="8:15">
      <c r="H160" s="3">
        <v>26</v>
      </c>
      <c r="I160" s="45" t="s">
        <v>428</v>
      </c>
      <c r="K160" s="46">
        <v>26</v>
      </c>
      <c r="L160" s="48">
        <v>26050</v>
      </c>
      <c r="M160" s="47" t="s">
        <v>429</v>
      </c>
      <c r="N160" s="49">
        <v>26050</v>
      </c>
      <c r="O160" s="47" t="str">
        <f t="shared" si="9"/>
        <v>26050 : 材料加工および組織制御関連</v>
      </c>
    </row>
    <row r="161" spans="8:15">
      <c r="H161" s="3">
        <v>26</v>
      </c>
      <c r="I161" s="45" t="s">
        <v>430</v>
      </c>
      <c r="K161" s="46">
        <v>26</v>
      </c>
      <c r="L161" s="48">
        <v>26060</v>
      </c>
      <c r="M161" s="47" t="s">
        <v>431</v>
      </c>
      <c r="N161" s="49">
        <v>26060</v>
      </c>
      <c r="O161" s="47" t="str">
        <f t="shared" si="9"/>
        <v>26060 : 金属生産および資源生産関連</v>
      </c>
    </row>
    <row r="162" spans="8:15">
      <c r="I162" s="3" t="s">
        <v>31</v>
      </c>
      <c r="L162" s="48"/>
      <c r="M162" s="47"/>
      <c r="O162" s="47"/>
    </row>
    <row r="163" spans="8:15">
      <c r="H163" s="3">
        <v>27</v>
      </c>
      <c r="I163" s="45" t="s">
        <v>432</v>
      </c>
      <c r="K163" s="46">
        <v>27</v>
      </c>
      <c r="L163" s="48">
        <v>27010</v>
      </c>
      <c r="M163" s="47" t="s">
        <v>433</v>
      </c>
      <c r="N163" s="49">
        <v>27010</v>
      </c>
      <c r="O163" s="47" t="str">
        <f>N163&amp;" : "&amp;M163</f>
        <v>27010 : 移動現象および単位操作関連</v>
      </c>
    </row>
    <row r="164" spans="8:15">
      <c r="H164" s="3">
        <v>27</v>
      </c>
      <c r="I164" s="45" t="s">
        <v>434</v>
      </c>
      <c r="K164" s="46">
        <v>27</v>
      </c>
      <c r="L164" s="48">
        <v>27020</v>
      </c>
      <c r="M164" s="47" t="s">
        <v>435</v>
      </c>
      <c r="N164" s="49">
        <v>27020</v>
      </c>
      <c r="O164" s="47" t="str">
        <f>N164&amp;" : "&amp;M164</f>
        <v>27020 : 反応工学およびプロセスシステム工学関連</v>
      </c>
    </row>
    <row r="165" spans="8:15">
      <c r="H165" s="3">
        <v>27</v>
      </c>
      <c r="I165" s="45" t="s">
        <v>436</v>
      </c>
      <c r="K165" s="46">
        <v>27</v>
      </c>
      <c r="L165" s="48">
        <v>27030</v>
      </c>
      <c r="M165" s="47" t="s">
        <v>437</v>
      </c>
      <c r="N165" s="49">
        <v>27030</v>
      </c>
      <c r="O165" s="47" t="str">
        <f>N165&amp;" : "&amp;M165</f>
        <v>27030 : 触媒プロセスおよび資源化学プロセス関連</v>
      </c>
    </row>
    <row r="166" spans="8:15">
      <c r="H166" s="3">
        <v>27</v>
      </c>
      <c r="I166" s="45" t="s">
        <v>438</v>
      </c>
      <c r="K166" s="46">
        <v>27</v>
      </c>
      <c r="L166" s="48">
        <v>27040</v>
      </c>
      <c r="M166" s="47" t="s">
        <v>439</v>
      </c>
      <c r="N166" s="49">
        <v>27040</v>
      </c>
      <c r="O166" s="47" t="str">
        <f>N166&amp;" : "&amp;M166</f>
        <v>27040 : バイオ機能応用およびバイオプロセス工学関連</v>
      </c>
    </row>
    <row r="167" spans="8:15">
      <c r="I167" s="3" t="s">
        <v>31</v>
      </c>
      <c r="L167" s="48"/>
      <c r="M167" s="47"/>
      <c r="O167" s="47"/>
    </row>
    <row r="168" spans="8:15">
      <c r="H168" s="3">
        <v>28</v>
      </c>
      <c r="I168" s="45" t="s">
        <v>440</v>
      </c>
      <c r="K168" s="46">
        <v>28</v>
      </c>
      <c r="L168" s="48">
        <v>28010</v>
      </c>
      <c r="M168" s="47" t="s">
        <v>441</v>
      </c>
      <c r="N168" s="49">
        <v>28010</v>
      </c>
      <c r="O168" s="47" t="str">
        <f>N168&amp;" : "&amp;M168</f>
        <v>28010 : ナノ構造化学関連</v>
      </c>
    </row>
    <row r="169" spans="8:15">
      <c r="H169" s="3">
        <v>28</v>
      </c>
      <c r="I169" s="45" t="s">
        <v>442</v>
      </c>
      <c r="K169" s="46">
        <v>28</v>
      </c>
      <c r="L169" s="48">
        <v>28020</v>
      </c>
      <c r="M169" s="47" t="s">
        <v>443</v>
      </c>
      <c r="N169" s="49">
        <v>28020</v>
      </c>
      <c r="O169" s="47" t="str">
        <f>N169&amp;" : "&amp;M169</f>
        <v>28020 : ナノ構造物理関連</v>
      </c>
    </row>
    <row r="170" spans="8:15">
      <c r="H170" s="3">
        <v>28</v>
      </c>
      <c r="I170" s="45" t="s">
        <v>444</v>
      </c>
      <c r="K170" s="46">
        <v>28</v>
      </c>
      <c r="L170" s="48">
        <v>28030</v>
      </c>
      <c r="M170" s="47" t="s">
        <v>445</v>
      </c>
      <c r="N170" s="49">
        <v>28030</v>
      </c>
      <c r="O170" s="47" t="str">
        <f>N170&amp;" : "&amp;M170</f>
        <v>28030 : ナノ材料科学関連</v>
      </c>
    </row>
    <row r="171" spans="8:15">
      <c r="H171" s="3">
        <v>28</v>
      </c>
      <c r="I171" s="45" t="s">
        <v>446</v>
      </c>
      <c r="K171" s="46">
        <v>28</v>
      </c>
      <c r="L171" s="48">
        <v>28040</v>
      </c>
      <c r="M171" s="47" t="s">
        <v>447</v>
      </c>
      <c r="N171" s="49">
        <v>28040</v>
      </c>
      <c r="O171" s="47" t="str">
        <f>N171&amp;" : "&amp;M171</f>
        <v>28040 : ナノバイオサイエンス関連</v>
      </c>
    </row>
    <row r="172" spans="8:15">
      <c r="H172" s="3">
        <v>28</v>
      </c>
      <c r="I172" s="45" t="s">
        <v>448</v>
      </c>
      <c r="K172" s="46">
        <v>28</v>
      </c>
      <c r="L172" s="48">
        <v>28050</v>
      </c>
      <c r="M172" s="47" t="s">
        <v>449</v>
      </c>
      <c r="N172" s="49">
        <v>28050</v>
      </c>
      <c r="O172" s="47" t="str">
        <f>N172&amp;" : "&amp;M172</f>
        <v>28050 : ナノマイクロシステム関連</v>
      </c>
    </row>
    <row r="173" spans="8:15">
      <c r="I173" s="3" t="s">
        <v>31</v>
      </c>
      <c r="L173" s="48"/>
      <c r="M173" s="47"/>
      <c r="O173" s="47"/>
    </row>
    <row r="174" spans="8:15">
      <c r="H174" s="3">
        <v>29</v>
      </c>
      <c r="I174" s="45" t="s">
        <v>450</v>
      </c>
      <c r="K174" s="46">
        <v>29</v>
      </c>
      <c r="L174" s="48">
        <v>29010</v>
      </c>
      <c r="M174" s="47" t="s">
        <v>451</v>
      </c>
      <c r="N174" s="49">
        <v>29010</v>
      </c>
      <c r="O174" s="47" t="str">
        <f>N174&amp;" : "&amp;M174</f>
        <v>29010 : 応用物性関連</v>
      </c>
    </row>
    <row r="175" spans="8:15">
      <c r="H175" s="3">
        <v>29</v>
      </c>
      <c r="I175" s="45" t="s">
        <v>452</v>
      </c>
      <c r="K175" s="46">
        <v>29</v>
      </c>
      <c r="L175" s="48">
        <v>29020</v>
      </c>
      <c r="M175" s="47" t="s">
        <v>453</v>
      </c>
      <c r="N175" s="49">
        <v>29020</v>
      </c>
      <c r="O175" s="47" t="str">
        <f>N175&amp;" : "&amp;M175</f>
        <v>29020 : 薄膜および表面界面物性関連</v>
      </c>
    </row>
    <row r="176" spans="8:15">
      <c r="H176" s="3">
        <v>29</v>
      </c>
      <c r="I176" s="45" t="s">
        <v>454</v>
      </c>
      <c r="K176" s="46">
        <v>29</v>
      </c>
      <c r="L176" s="48">
        <v>29030</v>
      </c>
      <c r="M176" s="47" t="s">
        <v>455</v>
      </c>
      <c r="N176" s="49">
        <v>29030</v>
      </c>
      <c r="O176" s="47" t="str">
        <f>N176&amp;" : "&amp;M176</f>
        <v>29030 : 応用物理一般関連</v>
      </c>
    </row>
    <row r="177" spans="8:15">
      <c r="I177" s="3" t="s">
        <v>31</v>
      </c>
      <c r="L177" s="48"/>
      <c r="M177" s="47"/>
      <c r="O177" s="47"/>
    </row>
    <row r="178" spans="8:15">
      <c r="H178" s="3">
        <v>30</v>
      </c>
      <c r="I178" s="45" t="s">
        <v>456</v>
      </c>
      <c r="K178" s="46">
        <v>30</v>
      </c>
      <c r="L178" s="48">
        <v>30010</v>
      </c>
      <c r="M178" s="47" t="s">
        <v>457</v>
      </c>
      <c r="N178" s="49">
        <v>30010</v>
      </c>
      <c r="O178" s="47" t="str">
        <f>N178&amp;" : "&amp;M178</f>
        <v>30010 : 結晶工学関連</v>
      </c>
    </row>
    <row r="179" spans="8:15">
      <c r="H179" s="3">
        <v>30</v>
      </c>
      <c r="I179" s="45" t="s">
        <v>458</v>
      </c>
      <c r="K179" s="46">
        <v>30</v>
      </c>
      <c r="L179" s="48">
        <v>30020</v>
      </c>
      <c r="M179" s="47" t="s">
        <v>459</v>
      </c>
      <c r="N179" s="49">
        <v>30020</v>
      </c>
      <c r="O179" s="47" t="str">
        <f>N179&amp;" : "&amp;M179</f>
        <v>30020 : 光工学および光量子科学関連</v>
      </c>
    </row>
    <row r="180" spans="8:15">
      <c r="I180" s="3" t="s">
        <v>31</v>
      </c>
      <c r="L180" s="48"/>
      <c r="M180" s="47"/>
      <c r="O180" s="47"/>
    </row>
    <row r="181" spans="8:15">
      <c r="H181" s="3">
        <v>31</v>
      </c>
      <c r="I181" s="45" t="s">
        <v>460</v>
      </c>
      <c r="K181" s="46">
        <v>31</v>
      </c>
      <c r="L181" s="48">
        <v>31010</v>
      </c>
      <c r="M181" s="47" t="s">
        <v>461</v>
      </c>
      <c r="N181" s="49">
        <v>31010</v>
      </c>
      <c r="O181" s="47" t="str">
        <f>N181&amp;" : "&amp;M181</f>
        <v>31010 : 原子力工学関連</v>
      </c>
    </row>
    <row r="182" spans="8:15">
      <c r="H182" s="3">
        <v>31</v>
      </c>
      <c r="I182" s="45" t="s">
        <v>462</v>
      </c>
      <c r="K182" s="46">
        <v>31</v>
      </c>
      <c r="L182" s="48">
        <v>31020</v>
      </c>
      <c r="M182" s="47" t="s">
        <v>463</v>
      </c>
      <c r="N182" s="49">
        <v>31020</v>
      </c>
      <c r="O182" s="47" t="str">
        <f>N182&amp;" : "&amp;M182</f>
        <v>31020 : 地球資源工学およびエネルギー学関連</v>
      </c>
    </row>
    <row r="183" spans="8:15">
      <c r="I183" s="3" t="s">
        <v>31</v>
      </c>
      <c r="L183" s="48"/>
      <c r="M183" s="47"/>
      <c r="O183" s="47"/>
    </row>
    <row r="184" spans="8:15">
      <c r="H184" s="3">
        <v>32</v>
      </c>
      <c r="I184" s="45" t="s">
        <v>464</v>
      </c>
      <c r="K184" s="46">
        <v>32</v>
      </c>
      <c r="L184" s="48">
        <v>32010</v>
      </c>
      <c r="M184" s="47" t="s">
        <v>465</v>
      </c>
      <c r="N184" s="49">
        <v>32010</v>
      </c>
      <c r="O184" s="47" t="str">
        <f>N184&amp;" : "&amp;M184</f>
        <v>32010 : 基礎物理化学関連</v>
      </c>
    </row>
    <row r="185" spans="8:15">
      <c r="H185" s="3">
        <v>32</v>
      </c>
      <c r="I185" s="45" t="s">
        <v>466</v>
      </c>
      <c r="K185" s="46">
        <v>32</v>
      </c>
      <c r="L185" s="48">
        <v>32020</v>
      </c>
      <c r="M185" s="47" t="s">
        <v>467</v>
      </c>
      <c r="N185" s="49">
        <v>32020</v>
      </c>
      <c r="O185" s="47" t="str">
        <f>N185&amp;" : "&amp;M185</f>
        <v>32020 : 機能物性化学関連</v>
      </c>
    </row>
    <row r="186" spans="8:15">
      <c r="I186" s="3" t="s">
        <v>31</v>
      </c>
      <c r="L186" s="48"/>
      <c r="M186" s="47"/>
      <c r="O186" s="47"/>
    </row>
    <row r="187" spans="8:15">
      <c r="H187" s="3">
        <v>33</v>
      </c>
      <c r="I187" s="45" t="s">
        <v>468</v>
      </c>
      <c r="K187" s="46">
        <v>33</v>
      </c>
      <c r="L187" s="48">
        <v>33010</v>
      </c>
      <c r="M187" s="47" t="s">
        <v>469</v>
      </c>
      <c r="N187" s="49">
        <v>33010</v>
      </c>
      <c r="O187" s="47" t="str">
        <f>N187&amp;" : "&amp;M187</f>
        <v>33010 : 構造有機化学および物理有機化学関連</v>
      </c>
    </row>
    <row r="188" spans="8:15">
      <c r="H188" s="3">
        <v>33</v>
      </c>
      <c r="I188" s="45" t="s">
        <v>470</v>
      </c>
      <c r="K188" s="46">
        <v>33</v>
      </c>
      <c r="L188" s="48">
        <v>33020</v>
      </c>
      <c r="M188" s="47" t="s">
        <v>471</v>
      </c>
      <c r="N188" s="49">
        <v>33020</v>
      </c>
      <c r="O188" s="47" t="str">
        <f>N188&amp;" : "&amp;M188</f>
        <v>33020 : 有機合成化学関連</v>
      </c>
    </row>
    <row r="189" spans="8:15">
      <c r="I189" s="3" t="s">
        <v>31</v>
      </c>
      <c r="L189" s="48"/>
      <c r="M189" s="47"/>
      <c r="O189" s="47"/>
    </row>
    <row r="190" spans="8:15">
      <c r="H190" s="3">
        <v>34</v>
      </c>
      <c r="I190" s="45" t="s">
        <v>472</v>
      </c>
      <c r="K190" s="46">
        <v>34</v>
      </c>
      <c r="L190" s="48">
        <v>34010</v>
      </c>
      <c r="M190" s="47" t="s">
        <v>473</v>
      </c>
      <c r="N190" s="49">
        <v>34010</v>
      </c>
      <c r="O190" s="47" t="str">
        <f>N190&amp;" : "&amp;M190</f>
        <v>34010 : 無機・錯体化学関連</v>
      </c>
    </row>
    <row r="191" spans="8:15">
      <c r="H191" s="3">
        <v>34</v>
      </c>
      <c r="I191" s="45" t="s">
        <v>474</v>
      </c>
      <c r="K191" s="46">
        <v>34</v>
      </c>
      <c r="L191" s="48">
        <v>34020</v>
      </c>
      <c r="M191" s="47" t="s">
        <v>475</v>
      </c>
      <c r="N191" s="49">
        <v>34020</v>
      </c>
      <c r="O191" s="47" t="str">
        <f>N191&amp;" : "&amp;M191</f>
        <v>34020 : 分析化学関連</v>
      </c>
    </row>
    <row r="192" spans="8:15">
      <c r="H192" s="3">
        <v>34</v>
      </c>
      <c r="I192" s="45" t="s">
        <v>476</v>
      </c>
      <c r="K192" s="46">
        <v>34</v>
      </c>
      <c r="L192" s="48">
        <v>34030</v>
      </c>
      <c r="M192" s="47" t="s">
        <v>477</v>
      </c>
      <c r="N192" s="49">
        <v>34030</v>
      </c>
      <c r="O192" s="47" t="str">
        <f>N192&amp;" : "&amp;M192</f>
        <v>34030 : グリーンサステイナブルケミストリーおよび環境化学関連</v>
      </c>
    </row>
    <row r="193" spans="8:15">
      <c r="I193" s="3" t="s">
        <v>31</v>
      </c>
      <c r="L193" s="48"/>
      <c r="M193" s="47"/>
      <c r="O193" s="47"/>
    </row>
    <row r="194" spans="8:15">
      <c r="H194" s="3">
        <v>35</v>
      </c>
      <c r="I194" s="45" t="s">
        <v>478</v>
      </c>
      <c r="K194" s="46">
        <v>35</v>
      </c>
      <c r="L194" s="48">
        <v>35010</v>
      </c>
      <c r="M194" s="47" t="s">
        <v>479</v>
      </c>
      <c r="N194" s="49">
        <v>35010</v>
      </c>
      <c r="O194" s="47" t="str">
        <f>N194&amp;" : "&amp;M194</f>
        <v>35010 : 高分子化学関連</v>
      </c>
    </row>
    <row r="195" spans="8:15">
      <c r="H195" s="3">
        <v>35</v>
      </c>
      <c r="I195" s="45" t="s">
        <v>480</v>
      </c>
      <c r="K195" s="46">
        <v>35</v>
      </c>
      <c r="L195" s="48">
        <v>35020</v>
      </c>
      <c r="M195" s="47" t="s">
        <v>481</v>
      </c>
      <c r="N195" s="49">
        <v>35020</v>
      </c>
      <c r="O195" s="47" t="str">
        <f>N195&amp;" : "&amp;M195</f>
        <v>35020 : 高分子材料関連</v>
      </c>
    </row>
    <row r="196" spans="8:15">
      <c r="H196" s="3">
        <v>35</v>
      </c>
      <c r="I196" s="45" t="s">
        <v>482</v>
      </c>
      <c r="K196" s="46">
        <v>35</v>
      </c>
      <c r="L196" s="48">
        <v>35030</v>
      </c>
      <c r="M196" s="47" t="s">
        <v>483</v>
      </c>
      <c r="N196" s="49">
        <v>35030</v>
      </c>
      <c r="O196" s="47" t="str">
        <f>N196&amp;" : "&amp;M196</f>
        <v>35030 : 有機機能材料関連</v>
      </c>
    </row>
    <row r="197" spans="8:15">
      <c r="I197" s="3" t="s">
        <v>31</v>
      </c>
      <c r="L197" s="48"/>
      <c r="M197" s="47"/>
      <c r="O197" s="47"/>
    </row>
    <row r="198" spans="8:15">
      <c r="H198" s="3">
        <v>36</v>
      </c>
      <c r="I198" s="45" t="s">
        <v>484</v>
      </c>
      <c r="K198" s="46">
        <v>36</v>
      </c>
      <c r="L198" s="48">
        <v>36010</v>
      </c>
      <c r="M198" s="47" t="s">
        <v>485</v>
      </c>
      <c r="N198" s="49">
        <v>36010</v>
      </c>
      <c r="O198" s="47" t="str">
        <f>N198&amp;" : "&amp;M198</f>
        <v>36010 : 無機物質および無機材料化学関連</v>
      </c>
    </row>
    <row r="199" spans="8:15">
      <c r="H199" s="3">
        <v>36</v>
      </c>
      <c r="I199" s="45" t="s">
        <v>486</v>
      </c>
      <c r="K199" s="46">
        <v>36</v>
      </c>
      <c r="L199" s="48">
        <v>36020</v>
      </c>
      <c r="M199" s="47" t="s">
        <v>487</v>
      </c>
      <c r="N199" s="49">
        <v>36020</v>
      </c>
      <c r="O199" s="47" t="str">
        <f>N199&amp;" : "&amp;M199</f>
        <v>36020 : エネルギー関連化学</v>
      </c>
    </row>
    <row r="200" spans="8:15">
      <c r="I200" s="3" t="s">
        <v>31</v>
      </c>
      <c r="L200" s="48"/>
      <c r="M200" s="47"/>
      <c r="O200" s="47"/>
    </row>
    <row r="201" spans="8:15">
      <c r="H201" s="3">
        <v>37</v>
      </c>
      <c r="I201" s="45" t="s">
        <v>488</v>
      </c>
      <c r="K201" s="46">
        <v>37</v>
      </c>
      <c r="L201" s="48">
        <v>37010</v>
      </c>
      <c r="M201" s="47" t="s">
        <v>489</v>
      </c>
      <c r="N201" s="49">
        <v>37010</v>
      </c>
      <c r="O201" s="47" t="str">
        <f>N201&amp;" : "&amp;M201</f>
        <v>37010 : 生体関連化学</v>
      </c>
    </row>
    <row r="202" spans="8:15">
      <c r="H202" s="3">
        <v>37</v>
      </c>
      <c r="I202" s="45" t="s">
        <v>490</v>
      </c>
      <c r="K202" s="46">
        <v>37</v>
      </c>
      <c r="L202" s="48">
        <v>37020</v>
      </c>
      <c r="M202" s="47" t="s">
        <v>491</v>
      </c>
      <c r="N202" s="49">
        <v>37020</v>
      </c>
      <c r="O202" s="47" t="str">
        <f>N202&amp;" : "&amp;M202</f>
        <v>37020 : 生物分子化学関連</v>
      </c>
    </row>
    <row r="203" spans="8:15">
      <c r="H203" s="3">
        <v>37</v>
      </c>
      <c r="I203" s="45" t="s">
        <v>492</v>
      </c>
      <c r="K203" s="46">
        <v>37</v>
      </c>
      <c r="L203" s="48">
        <v>37030</v>
      </c>
      <c r="M203" s="47" t="s">
        <v>493</v>
      </c>
      <c r="N203" s="49">
        <v>37030</v>
      </c>
      <c r="O203" s="47" t="str">
        <f>N203&amp;" : "&amp;M203</f>
        <v>37030 : ケミカルバイオロジー関連</v>
      </c>
    </row>
    <row r="204" spans="8:15">
      <c r="I204" s="3" t="s">
        <v>31</v>
      </c>
      <c r="L204" s="48"/>
      <c r="M204" s="47"/>
      <c r="O204" s="47"/>
    </row>
    <row r="205" spans="8:15">
      <c r="H205" s="3">
        <v>38</v>
      </c>
      <c r="I205" s="45" t="s">
        <v>494</v>
      </c>
      <c r="K205" s="46">
        <v>38</v>
      </c>
      <c r="L205" s="48">
        <v>38010</v>
      </c>
      <c r="M205" s="47" t="s">
        <v>495</v>
      </c>
      <c r="N205" s="49">
        <v>38010</v>
      </c>
      <c r="O205" s="47" t="str">
        <f t="shared" ref="O205:O210" si="10">N205&amp;" : "&amp;M205</f>
        <v>38010 : 植物栄養学および土壌学関連</v>
      </c>
    </row>
    <row r="206" spans="8:15">
      <c r="H206" s="3">
        <v>38</v>
      </c>
      <c r="I206" s="45" t="s">
        <v>496</v>
      </c>
      <c r="K206" s="46">
        <v>38</v>
      </c>
      <c r="L206" s="48">
        <v>38020</v>
      </c>
      <c r="M206" s="47" t="s">
        <v>497</v>
      </c>
      <c r="N206" s="49">
        <v>38020</v>
      </c>
      <c r="O206" s="47" t="str">
        <f t="shared" si="10"/>
        <v>38020 : 応用微生物学関連</v>
      </c>
    </row>
    <row r="207" spans="8:15">
      <c r="H207" s="3">
        <v>38</v>
      </c>
      <c r="I207" s="45" t="s">
        <v>498</v>
      </c>
      <c r="K207" s="46">
        <v>38</v>
      </c>
      <c r="L207" s="48">
        <v>38030</v>
      </c>
      <c r="M207" s="47" t="s">
        <v>499</v>
      </c>
      <c r="N207" s="49">
        <v>38030</v>
      </c>
      <c r="O207" s="47" t="str">
        <f t="shared" si="10"/>
        <v>38030 : 応用生物化学関連</v>
      </c>
    </row>
    <row r="208" spans="8:15">
      <c r="H208" s="3">
        <v>38</v>
      </c>
      <c r="I208" s="45" t="s">
        <v>500</v>
      </c>
      <c r="K208" s="46">
        <v>38</v>
      </c>
      <c r="L208" s="48">
        <v>38040</v>
      </c>
      <c r="M208" s="47" t="s">
        <v>501</v>
      </c>
      <c r="N208" s="49">
        <v>38040</v>
      </c>
      <c r="O208" s="47" t="str">
        <f t="shared" si="10"/>
        <v>38040 : 生物有機化学関連</v>
      </c>
    </row>
    <row r="209" spans="8:15">
      <c r="H209" s="3">
        <v>38</v>
      </c>
      <c r="I209" s="45" t="s">
        <v>502</v>
      </c>
      <c r="K209" s="46">
        <v>38</v>
      </c>
      <c r="L209" s="48">
        <v>38050</v>
      </c>
      <c r="M209" s="47" t="s">
        <v>503</v>
      </c>
      <c r="N209" s="49">
        <v>38050</v>
      </c>
      <c r="O209" s="47" t="str">
        <f t="shared" si="10"/>
        <v>38050 : 食品科学関連</v>
      </c>
    </row>
    <row r="210" spans="8:15">
      <c r="H210" s="3">
        <v>38</v>
      </c>
      <c r="I210" s="45" t="s">
        <v>504</v>
      </c>
      <c r="K210" s="46">
        <v>38</v>
      </c>
      <c r="L210" s="48">
        <v>38060</v>
      </c>
      <c r="M210" s="47" t="s">
        <v>505</v>
      </c>
      <c r="N210" s="49">
        <v>38060</v>
      </c>
      <c r="O210" s="47" t="str">
        <f t="shared" si="10"/>
        <v>38060 : 応用分子細胞生物学関連</v>
      </c>
    </row>
    <row r="211" spans="8:15">
      <c r="I211" s="3" t="s">
        <v>31</v>
      </c>
      <c r="L211" s="48"/>
      <c r="M211" s="47"/>
      <c r="O211" s="47"/>
    </row>
    <row r="212" spans="8:15">
      <c r="H212" s="3">
        <v>39</v>
      </c>
      <c r="I212" s="45" t="s">
        <v>506</v>
      </c>
      <c r="K212" s="46">
        <v>39</v>
      </c>
      <c r="L212" s="48">
        <v>39010</v>
      </c>
      <c r="M212" s="47" t="s">
        <v>507</v>
      </c>
      <c r="N212" s="49">
        <v>39010</v>
      </c>
      <c r="O212" s="47" t="str">
        <f t="shared" ref="O212:O218" si="11">N212&amp;" : "&amp;M212</f>
        <v>39010 : 遺伝育種科学関連</v>
      </c>
    </row>
    <row r="213" spans="8:15">
      <c r="H213" s="3">
        <v>39</v>
      </c>
      <c r="I213" s="45" t="s">
        <v>508</v>
      </c>
      <c r="K213" s="46">
        <v>39</v>
      </c>
      <c r="L213" s="48">
        <v>39020</v>
      </c>
      <c r="M213" s="47" t="s">
        <v>509</v>
      </c>
      <c r="N213" s="49">
        <v>39020</v>
      </c>
      <c r="O213" s="47" t="str">
        <f t="shared" si="11"/>
        <v>39020 : 作物生産科学関連</v>
      </c>
    </row>
    <row r="214" spans="8:15">
      <c r="H214" s="3">
        <v>39</v>
      </c>
      <c r="I214" s="45" t="s">
        <v>510</v>
      </c>
      <c r="K214" s="46">
        <v>39</v>
      </c>
      <c r="L214" s="48">
        <v>39030</v>
      </c>
      <c r="M214" s="47" t="s">
        <v>511</v>
      </c>
      <c r="N214" s="49">
        <v>39030</v>
      </c>
      <c r="O214" s="47" t="str">
        <f t="shared" si="11"/>
        <v>39030 : 園芸科学関連</v>
      </c>
    </row>
    <row r="215" spans="8:15">
      <c r="H215" s="3">
        <v>39</v>
      </c>
      <c r="I215" s="45" t="s">
        <v>512</v>
      </c>
      <c r="K215" s="46">
        <v>39</v>
      </c>
      <c r="L215" s="48">
        <v>39040</v>
      </c>
      <c r="M215" s="47" t="s">
        <v>513</v>
      </c>
      <c r="N215" s="49">
        <v>39040</v>
      </c>
      <c r="O215" s="47" t="str">
        <f t="shared" si="11"/>
        <v>39040 : 植物保護科学関連</v>
      </c>
    </row>
    <row r="216" spans="8:15">
      <c r="H216" s="3">
        <v>39</v>
      </c>
      <c r="I216" s="45" t="s">
        <v>514</v>
      </c>
      <c r="K216" s="46">
        <v>39</v>
      </c>
      <c r="L216" s="48">
        <v>39050</v>
      </c>
      <c r="M216" s="47" t="s">
        <v>515</v>
      </c>
      <c r="N216" s="49">
        <v>39050</v>
      </c>
      <c r="O216" s="47" t="str">
        <f t="shared" si="11"/>
        <v>39050 : 昆虫科学関連</v>
      </c>
    </row>
    <row r="217" spans="8:15">
      <c r="H217" s="3">
        <v>39</v>
      </c>
      <c r="I217" s="45" t="s">
        <v>516</v>
      </c>
      <c r="K217" s="46">
        <v>39</v>
      </c>
      <c r="L217" s="48">
        <v>39060</v>
      </c>
      <c r="M217" s="47" t="s">
        <v>517</v>
      </c>
      <c r="N217" s="49">
        <v>39060</v>
      </c>
      <c r="O217" s="47" t="str">
        <f t="shared" si="11"/>
        <v>39060 : 生物資源保全学関連</v>
      </c>
    </row>
    <row r="218" spans="8:15">
      <c r="H218" s="3">
        <v>39</v>
      </c>
      <c r="I218" s="45" t="s">
        <v>518</v>
      </c>
      <c r="K218" s="46">
        <v>39</v>
      </c>
      <c r="L218" s="48">
        <v>39070</v>
      </c>
      <c r="M218" s="47" t="s">
        <v>519</v>
      </c>
      <c r="N218" s="49">
        <v>39070</v>
      </c>
      <c r="O218" s="47" t="str">
        <f t="shared" si="11"/>
        <v>39070 : ランドスケープ科学関連</v>
      </c>
    </row>
    <row r="219" spans="8:15">
      <c r="I219" s="3" t="s">
        <v>31</v>
      </c>
      <c r="L219" s="48"/>
      <c r="M219" s="47"/>
      <c r="O219" s="47"/>
    </row>
    <row r="220" spans="8:15">
      <c r="H220" s="3">
        <v>40</v>
      </c>
      <c r="I220" s="45" t="s">
        <v>520</v>
      </c>
      <c r="K220" s="46">
        <v>40</v>
      </c>
      <c r="L220" s="48">
        <v>40010</v>
      </c>
      <c r="M220" s="47" t="s">
        <v>521</v>
      </c>
      <c r="N220" s="49">
        <v>40010</v>
      </c>
      <c r="O220" s="47" t="str">
        <f>N220&amp;" : "&amp;M220</f>
        <v>40010 : 森林科学関連</v>
      </c>
    </row>
    <row r="221" spans="8:15">
      <c r="H221" s="3">
        <v>40</v>
      </c>
      <c r="I221" s="45" t="s">
        <v>522</v>
      </c>
      <c r="K221" s="46">
        <v>40</v>
      </c>
      <c r="L221" s="48">
        <v>40020</v>
      </c>
      <c r="M221" s="47" t="s">
        <v>523</v>
      </c>
      <c r="N221" s="49">
        <v>40020</v>
      </c>
      <c r="O221" s="47" t="str">
        <f>N221&amp;" : "&amp;M221</f>
        <v>40020 : 木質科学関連</v>
      </c>
    </row>
    <row r="222" spans="8:15">
      <c r="H222" s="3">
        <v>40</v>
      </c>
      <c r="I222" s="45" t="s">
        <v>524</v>
      </c>
      <c r="K222" s="46">
        <v>40</v>
      </c>
      <c r="L222" s="48">
        <v>40030</v>
      </c>
      <c r="M222" s="47" t="s">
        <v>525</v>
      </c>
      <c r="N222" s="49">
        <v>40030</v>
      </c>
      <c r="O222" s="47" t="str">
        <f>N222&amp;" : "&amp;M222</f>
        <v>40030 : 水圏生産科学関連</v>
      </c>
    </row>
    <row r="223" spans="8:15">
      <c r="H223" s="3">
        <v>40</v>
      </c>
      <c r="I223" s="45" t="s">
        <v>526</v>
      </c>
      <c r="K223" s="46">
        <v>40</v>
      </c>
      <c r="L223" s="48">
        <v>40040</v>
      </c>
      <c r="M223" s="47" t="s">
        <v>527</v>
      </c>
      <c r="N223" s="49">
        <v>40040</v>
      </c>
      <c r="O223" s="47" t="str">
        <f>N223&amp;" : "&amp;M223</f>
        <v>40040 : 水圏生命科学関連</v>
      </c>
    </row>
    <row r="224" spans="8:15">
      <c r="I224" s="3" t="s">
        <v>31</v>
      </c>
      <c r="L224" s="48"/>
      <c r="M224" s="47"/>
      <c r="O224" s="47"/>
    </row>
    <row r="225" spans="8:15">
      <c r="H225" s="3">
        <v>41</v>
      </c>
      <c r="I225" s="45" t="s">
        <v>528</v>
      </c>
      <c r="K225" s="46">
        <v>41</v>
      </c>
      <c r="L225" s="48">
        <v>41010</v>
      </c>
      <c r="M225" s="47" t="s">
        <v>529</v>
      </c>
      <c r="N225" s="49">
        <v>41010</v>
      </c>
      <c r="O225" s="47" t="str">
        <f>N225&amp;" : "&amp;M225</f>
        <v>41010 : 食料農業経済関連</v>
      </c>
    </row>
    <row r="226" spans="8:15">
      <c r="H226" s="3">
        <v>41</v>
      </c>
      <c r="I226" s="45" t="s">
        <v>530</v>
      </c>
      <c r="K226" s="46">
        <v>41</v>
      </c>
      <c r="L226" s="48">
        <v>41020</v>
      </c>
      <c r="M226" s="47" t="s">
        <v>531</v>
      </c>
      <c r="N226" s="49">
        <v>41020</v>
      </c>
      <c r="O226" s="47" t="str">
        <f>N226&amp;" : "&amp;M226</f>
        <v>41020 : 農業社会構造関連</v>
      </c>
    </row>
    <row r="227" spans="8:15">
      <c r="H227" s="3">
        <v>41</v>
      </c>
      <c r="I227" s="45" t="s">
        <v>532</v>
      </c>
      <c r="K227" s="46">
        <v>41</v>
      </c>
      <c r="L227" s="48">
        <v>41030</v>
      </c>
      <c r="M227" s="47" t="s">
        <v>533</v>
      </c>
      <c r="N227" s="49">
        <v>41030</v>
      </c>
      <c r="O227" s="47" t="str">
        <f>N227&amp;" : "&amp;M227</f>
        <v>41030 : 地域環境工学および農村計画学関連</v>
      </c>
    </row>
    <row r="228" spans="8:15">
      <c r="H228" s="3">
        <v>41</v>
      </c>
      <c r="I228" s="45" t="s">
        <v>534</v>
      </c>
      <c r="K228" s="46">
        <v>41</v>
      </c>
      <c r="L228" s="48">
        <v>41040</v>
      </c>
      <c r="M228" s="47" t="s">
        <v>535</v>
      </c>
      <c r="N228" s="49">
        <v>41040</v>
      </c>
      <c r="O228" s="47" t="str">
        <f>N228&amp;" : "&amp;M228</f>
        <v>41040 : 農業環境工学および農業情報工学関連</v>
      </c>
    </row>
    <row r="229" spans="8:15">
      <c r="H229" s="3">
        <v>41</v>
      </c>
      <c r="I229" s="45" t="s">
        <v>536</v>
      </c>
      <c r="K229" s="46">
        <v>41</v>
      </c>
      <c r="L229" s="48">
        <v>41050</v>
      </c>
      <c r="M229" s="47" t="s">
        <v>537</v>
      </c>
      <c r="N229" s="49">
        <v>41050</v>
      </c>
      <c r="O229" s="47" t="str">
        <f>N229&amp;" : "&amp;M229</f>
        <v>41050 : 環境農学関連</v>
      </c>
    </row>
    <row r="230" spans="8:15">
      <c r="I230" s="3" t="s">
        <v>31</v>
      </c>
      <c r="L230" s="48"/>
      <c r="M230" s="47"/>
      <c r="O230" s="47"/>
    </row>
    <row r="231" spans="8:15">
      <c r="H231" s="3">
        <v>42</v>
      </c>
      <c r="I231" s="45" t="s">
        <v>538</v>
      </c>
      <c r="K231" s="46">
        <v>42</v>
      </c>
      <c r="L231" s="48">
        <v>42010</v>
      </c>
      <c r="M231" s="47" t="s">
        <v>539</v>
      </c>
      <c r="N231" s="49">
        <v>42010</v>
      </c>
      <c r="O231" s="47" t="str">
        <f>N231&amp;" : "&amp;M231</f>
        <v>42010 : 動物生産科学関連</v>
      </c>
    </row>
    <row r="232" spans="8:15">
      <c r="H232" s="3">
        <v>42</v>
      </c>
      <c r="I232" s="45" t="s">
        <v>540</v>
      </c>
      <c r="K232" s="46">
        <v>42</v>
      </c>
      <c r="L232" s="48">
        <v>42020</v>
      </c>
      <c r="M232" s="47" t="s">
        <v>541</v>
      </c>
      <c r="N232" s="49">
        <v>42020</v>
      </c>
      <c r="O232" s="47" t="str">
        <f>N232&amp;" : "&amp;M232</f>
        <v>42020 : 獣医学関連</v>
      </c>
    </row>
    <row r="233" spans="8:15">
      <c r="H233" s="3">
        <v>42</v>
      </c>
      <c r="I233" s="45" t="s">
        <v>542</v>
      </c>
      <c r="K233" s="46">
        <v>42</v>
      </c>
      <c r="L233" s="48">
        <v>42030</v>
      </c>
      <c r="M233" s="47" t="s">
        <v>543</v>
      </c>
      <c r="N233" s="49">
        <v>42030</v>
      </c>
      <c r="O233" s="47" t="str">
        <f>N233&amp;" : "&amp;M233</f>
        <v>42030 : 動物生命科学関連</v>
      </c>
    </row>
    <row r="234" spans="8:15">
      <c r="H234" s="3">
        <v>42</v>
      </c>
      <c r="I234" s="45" t="s">
        <v>544</v>
      </c>
      <c r="K234" s="46">
        <v>42</v>
      </c>
      <c r="L234" s="48">
        <v>42040</v>
      </c>
      <c r="M234" s="47" t="s">
        <v>545</v>
      </c>
      <c r="N234" s="49">
        <v>42040</v>
      </c>
      <c r="O234" s="47" t="str">
        <f>N234&amp;" : "&amp;M234</f>
        <v>42040 : 実験動物学関連</v>
      </c>
    </row>
    <row r="235" spans="8:15">
      <c r="I235" s="3" t="s">
        <v>31</v>
      </c>
      <c r="L235" s="48"/>
      <c r="M235" s="47"/>
      <c r="O235" s="47"/>
    </row>
    <row r="236" spans="8:15">
      <c r="H236" s="3">
        <v>43</v>
      </c>
      <c r="I236" s="45" t="s">
        <v>546</v>
      </c>
      <c r="K236" s="46">
        <v>43</v>
      </c>
      <c r="L236" s="48">
        <v>43010</v>
      </c>
      <c r="M236" s="47" t="s">
        <v>547</v>
      </c>
      <c r="N236" s="49">
        <v>43010</v>
      </c>
      <c r="O236" s="47" t="str">
        <f t="shared" ref="O236:O241" si="12">N236&amp;" : "&amp;M236</f>
        <v>43010 : 分子生物学関連</v>
      </c>
    </row>
    <row r="237" spans="8:15">
      <c r="H237" s="3">
        <v>43</v>
      </c>
      <c r="I237" s="45" t="s">
        <v>548</v>
      </c>
      <c r="K237" s="46">
        <v>43</v>
      </c>
      <c r="L237" s="48">
        <v>43020</v>
      </c>
      <c r="M237" s="47" t="s">
        <v>549</v>
      </c>
      <c r="N237" s="49">
        <v>43020</v>
      </c>
      <c r="O237" s="47" t="str">
        <f t="shared" si="12"/>
        <v>43020 : 構造生物化学関連</v>
      </c>
    </row>
    <row r="238" spans="8:15">
      <c r="H238" s="3">
        <v>43</v>
      </c>
      <c r="I238" s="45" t="s">
        <v>550</v>
      </c>
      <c r="K238" s="46">
        <v>43</v>
      </c>
      <c r="L238" s="48">
        <v>43030</v>
      </c>
      <c r="M238" s="47" t="s">
        <v>551</v>
      </c>
      <c r="N238" s="49">
        <v>43030</v>
      </c>
      <c r="O238" s="47" t="str">
        <f t="shared" si="12"/>
        <v>43030 : 機能生物化学関連</v>
      </c>
    </row>
    <row r="239" spans="8:15">
      <c r="H239" s="3">
        <v>43</v>
      </c>
      <c r="I239" s="45" t="s">
        <v>552</v>
      </c>
      <c r="K239" s="46">
        <v>43</v>
      </c>
      <c r="L239" s="48">
        <v>43040</v>
      </c>
      <c r="M239" s="47" t="s">
        <v>553</v>
      </c>
      <c r="N239" s="49">
        <v>43040</v>
      </c>
      <c r="O239" s="47" t="str">
        <f t="shared" si="12"/>
        <v>43040 : 生物物理学関連</v>
      </c>
    </row>
    <row r="240" spans="8:15">
      <c r="H240" s="3">
        <v>43</v>
      </c>
      <c r="I240" s="45" t="s">
        <v>554</v>
      </c>
      <c r="K240" s="46">
        <v>43</v>
      </c>
      <c r="L240" s="48">
        <v>43050</v>
      </c>
      <c r="M240" s="47" t="s">
        <v>555</v>
      </c>
      <c r="N240" s="49">
        <v>43050</v>
      </c>
      <c r="O240" s="47" t="str">
        <f t="shared" si="12"/>
        <v>43050 : ゲノム生物学関連</v>
      </c>
    </row>
    <row r="241" spans="8:15">
      <c r="H241" s="3">
        <v>43</v>
      </c>
      <c r="I241" s="45" t="s">
        <v>556</v>
      </c>
      <c r="K241" s="46">
        <v>43</v>
      </c>
      <c r="L241" s="48">
        <v>43060</v>
      </c>
      <c r="M241" s="47" t="s">
        <v>557</v>
      </c>
      <c r="N241" s="49">
        <v>43060</v>
      </c>
      <c r="O241" s="47" t="str">
        <f t="shared" si="12"/>
        <v>43060 : システムゲノム科学関連</v>
      </c>
    </row>
    <row r="242" spans="8:15">
      <c r="I242" s="3" t="s">
        <v>31</v>
      </c>
      <c r="L242" s="48"/>
      <c r="M242" s="47"/>
      <c r="O242" s="47"/>
    </row>
    <row r="243" spans="8:15">
      <c r="H243" s="3">
        <v>44</v>
      </c>
      <c r="I243" s="45" t="s">
        <v>558</v>
      </c>
      <c r="K243" s="46">
        <v>44</v>
      </c>
      <c r="L243" s="48">
        <v>44010</v>
      </c>
      <c r="M243" s="47" t="s">
        <v>559</v>
      </c>
      <c r="N243" s="49">
        <v>44010</v>
      </c>
      <c r="O243" s="47" t="str">
        <f>N243&amp;" : "&amp;M243</f>
        <v>44010 : 細胞生物学関連</v>
      </c>
    </row>
    <row r="244" spans="8:15">
      <c r="H244" s="3">
        <v>44</v>
      </c>
      <c r="I244" s="45" t="s">
        <v>560</v>
      </c>
      <c r="K244" s="46">
        <v>44</v>
      </c>
      <c r="L244" s="48">
        <v>44020</v>
      </c>
      <c r="M244" s="47" t="s">
        <v>561</v>
      </c>
      <c r="N244" s="49">
        <v>44020</v>
      </c>
      <c r="O244" s="47" t="str">
        <f>N244&amp;" : "&amp;M244</f>
        <v>44020 : 発生生物学関連</v>
      </c>
    </row>
    <row r="245" spans="8:15">
      <c r="H245" s="3">
        <v>44</v>
      </c>
      <c r="I245" s="45" t="s">
        <v>562</v>
      </c>
      <c r="K245" s="46">
        <v>44</v>
      </c>
      <c r="L245" s="48">
        <v>44030</v>
      </c>
      <c r="M245" s="47" t="s">
        <v>563</v>
      </c>
      <c r="N245" s="49">
        <v>44030</v>
      </c>
      <c r="O245" s="47" t="str">
        <f>N245&amp;" : "&amp;M245</f>
        <v>44030 : 植物分子および生理科学関連</v>
      </c>
    </row>
    <row r="246" spans="8:15">
      <c r="H246" s="3">
        <v>44</v>
      </c>
      <c r="I246" s="45" t="s">
        <v>564</v>
      </c>
      <c r="K246" s="46">
        <v>44</v>
      </c>
      <c r="L246" s="48">
        <v>44040</v>
      </c>
      <c r="M246" s="47" t="s">
        <v>565</v>
      </c>
      <c r="N246" s="49">
        <v>44040</v>
      </c>
      <c r="O246" s="47" t="str">
        <f>N246&amp;" : "&amp;M246</f>
        <v>44040 : 形態および構造関連</v>
      </c>
    </row>
    <row r="247" spans="8:15">
      <c r="H247" s="3">
        <v>44</v>
      </c>
      <c r="I247" s="45" t="s">
        <v>566</v>
      </c>
      <c r="K247" s="46">
        <v>44</v>
      </c>
      <c r="L247" s="48">
        <v>44050</v>
      </c>
      <c r="M247" s="47" t="s">
        <v>567</v>
      </c>
      <c r="N247" s="49">
        <v>44050</v>
      </c>
      <c r="O247" s="47" t="str">
        <f>N247&amp;" : "&amp;M247</f>
        <v>44050 : 動物生理化学、生理学および行動学関連</v>
      </c>
    </row>
    <row r="248" spans="8:15">
      <c r="I248" s="3" t="s">
        <v>31</v>
      </c>
      <c r="L248" s="48"/>
      <c r="M248" s="47"/>
      <c r="O248" s="47"/>
    </row>
    <row r="249" spans="8:15">
      <c r="H249" s="3">
        <v>45</v>
      </c>
      <c r="I249" s="45" t="s">
        <v>568</v>
      </c>
      <c r="K249" s="46">
        <v>45</v>
      </c>
      <c r="L249" s="48">
        <v>45010</v>
      </c>
      <c r="M249" s="47" t="s">
        <v>569</v>
      </c>
      <c r="N249" s="49">
        <v>45010</v>
      </c>
      <c r="O249" s="47" t="str">
        <f t="shared" ref="O249:O254" si="13">N249&amp;" : "&amp;M249</f>
        <v>45010 : 遺伝学関連</v>
      </c>
    </row>
    <row r="250" spans="8:15">
      <c r="H250" s="3">
        <v>45</v>
      </c>
      <c r="I250" s="45" t="s">
        <v>570</v>
      </c>
      <c r="K250" s="46">
        <v>45</v>
      </c>
      <c r="L250" s="48">
        <v>45020</v>
      </c>
      <c r="M250" s="47" t="s">
        <v>571</v>
      </c>
      <c r="N250" s="49">
        <v>45020</v>
      </c>
      <c r="O250" s="47" t="str">
        <f t="shared" si="13"/>
        <v>45020 : 進化生物学関連</v>
      </c>
    </row>
    <row r="251" spans="8:15">
      <c r="H251" s="3">
        <v>45</v>
      </c>
      <c r="I251" s="45" t="s">
        <v>572</v>
      </c>
      <c r="K251" s="46">
        <v>45</v>
      </c>
      <c r="L251" s="48">
        <v>45030</v>
      </c>
      <c r="M251" s="47" t="s">
        <v>573</v>
      </c>
      <c r="N251" s="49">
        <v>45030</v>
      </c>
      <c r="O251" s="47" t="str">
        <f t="shared" si="13"/>
        <v>45030 : 多様性生物学および分類学関連</v>
      </c>
    </row>
    <row r="252" spans="8:15">
      <c r="H252" s="3">
        <v>45</v>
      </c>
      <c r="I252" s="45" t="s">
        <v>574</v>
      </c>
      <c r="K252" s="46">
        <v>45</v>
      </c>
      <c r="L252" s="48">
        <v>45040</v>
      </c>
      <c r="M252" s="47" t="s">
        <v>575</v>
      </c>
      <c r="N252" s="49">
        <v>45040</v>
      </c>
      <c r="O252" s="47" t="str">
        <f t="shared" si="13"/>
        <v>45040 : 生態学および環境学関連</v>
      </c>
    </row>
    <row r="253" spans="8:15">
      <c r="H253" s="3">
        <v>45</v>
      </c>
      <c r="I253" s="45" t="s">
        <v>576</v>
      </c>
      <c r="K253" s="46">
        <v>45</v>
      </c>
      <c r="L253" s="48">
        <v>45050</v>
      </c>
      <c r="M253" s="47" t="s">
        <v>577</v>
      </c>
      <c r="N253" s="49">
        <v>45050</v>
      </c>
      <c r="O253" s="47" t="str">
        <f t="shared" si="13"/>
        <v>45050 : 自然人類学関連</v>
      </c>
    </row>
    <row r="254" spans="8:15">
      <c r="H254" s="3">
        <v>45</v>
      </c>
      <c r="I254" s="45" t="s">
        <v>578</v>
      </c>
      <c r="K254" s="46">
        <v>45</v>
      </c>
      <c r="L254" s="48">
        <v>45060</v>
      </c>
      <c r="M254" s="47" t="s">
        <v>579</v>
      </c>
      <c r="N254" s="49">
        <v>45060</v>
      </c>
      <c r="O254" s="47" t="str">
        <f t="shared" si="13"/>
        <v>45060 : 応用人類学関連</v>
      </c>
    </row>
    <row r="255" spans="8:15">
      <c r="I255" s="3" t="s">
        <v>31</v>
      </c>
      <c r="L255" s="48"/>
      <c r="M255" s="47"/>
      <c r="O255" s="47"/>
    </row>
    <row r="256" spans="8:15">
      <c r="H256" s="3">
        <v>46</v>
      </c>
      <c r="I256" s="45" t="s">
        <v>580</v>
      </c>
      <c r="K256" s="46">
        <v>46</v>
      </c>
      <c r="L256" s="48">
        <v>46010</v>
      </c>
      <c r="M256" s="47" t="s">
        <v>581</v>
      </c>
      <c r="N256" s="49">
        <v>46010</v>
      </c>
      <c r="O256" s="47" t="str">
        <f>N256&amp;" : "&amp;M256</f>
        <v>46010 : 神経科学一般関連</v>
      </c>
    </row>
    <row r="257" spans="8:15">
      <c r="H257" s="3">
        <v>46</v>
      </c>
      <c r="I257" s="45" t="s">
        <v>582</v>
      </c>
      <c r="K257" s="46">
        <v>46</v>
      </c>
      <c r="L257" s="48">
        <v>46020</v>
      </c>
      <c r="M257" s="47" t="s">
        <v>583</v>
      </c>
      <c r="N257" s="49">
        <v>46020</v>
      </c>
      <c r="O257" s="47" t="str">
        <f>N257&amp;" : "&amp;M257</f>
        <v>46020 : 神経形態学関連</v>
      </c>
    </row>
    <row r="258" spans="8:15">
      <c r="H258" s="3">
        <v>46</v>
      </c>
      <c r="I258" s="45" t="s">
        <v>584</v>
      </c>
      <c r="K258" s="46">
        <v>46</v>
      </c>
      <c r="L258" s="48">
        <v>46030</v>
      </c>
      <c r="M258" s="47" t="s">
        <v>585</v>
      </c>
      <c r="N258" s="49">
        <v>46030</v>
      </c>
      <c r="O258" s="47" t="str">
        <f>N258&amp;" : "&amp;M258</f>
        <v>46030 : 神経機能学関連</v>
      </c>
    </row>
    <row r="259" spans="8:15">
      <c r="I259" s="3" t="s">
        <v>31</v>
      </c>
      <c r="L259" s="48"/>
      <c r="M259" s="47"/>
      <c r="O259" s="47"/>
    </row>
    <row r="260" spans="8:15">
      <c r="H260" s="3">
        <v>47</v>
      </c>
      <c r="I260" s="45" t="s">
        <v>586</v>
      </c>
      <c r="K260" s="46">
        <v>47</v>
      </c>
      <c r="L260" s="48">
        <v>47010</v>
      </c>
      <c r="M260" s="47" t="s">
        <v>587</v>
      </c>
      <c r="N260" s="49">
        <v>47010</v>
      </c>
      <c r="O260" s="47" t="str">
        <f t="shared" ref="O260:O265" si="14">N260&amp;" : "&amp;M260</f>
        <v>47010 : 薬系化学および創薬科学関連</v>
      </c>
    </row>
    <row r="261" spans="8:15">
      <c r="H261" s="3">
        <v>47</v>
      </c>
      <c r="I261" s="45" t="s">
        <v>588</v>
      </c>
      <c r="K261" s="46">
        <v>47</v>
      </c>
      <c r="L261" s="48">
        <v>47020</v>
      </c>
      <c r="M261" s="47" t="s">
        <v>589</v>
      </c>
      <c r="N261" s="49">
        <v>47020</v>
      </c>
      <c r="O261" s="47" t="str">
        <f t="shared" si="14"/>
        <v>47020 : 薬系分析および物理化学関連</v>
      </c>
    </row>
    <row r="262" spans="8:15">
      <c r="H262" s="3">
        <v>47</v>
      </c>
      <c r="I262" s="45" t="s">
        <v>590</v>
      </c>
      <c r="K262" s="46">
        <v>47</v>
      </c>
      <c r="L262" s="48">
        <v>47030</v>
      </c>
      <c r="M262" s="47" t="s">
        <v>591</v>
      </c>
      <c r="N262" s="49">
        <v>47030</v>
      </c>
      <c r="O262" s="47" t="str">
        <f t="shared" si="14"/>
        <v>47030 : 薬系衛生および生物化学関連</v>
      </c>
    </row>
    <row r="263" spans="8:15">
      <c r="H263" s="3">
        <v>47</v>
      </c>
      <c r="I263" s="45" t="s">
        <v>592</v>
      </c>
      <c r="K263" s="46">
        <v>47</v>
      </c>
      <c r="L263" s="48">
        <v>47040</v>
      </c>
      <c r="M263" s="47" t="s">
        <v>593</v>
      </c>
      <c r="N263" s="49">
        <v>47040</v>
      </c>
      <c r="O263" s="47" t="str">
        <f t="shared" si="14"/>
        <v>47040 : 薬理学関連</v>
      </c>
    </row>
    <row r="264" spans="8:15">
      <c r="H264" s="3">
        <v>47</v>
      </c>
      <c r="I264" s="45" t="s">
        <v>594</v>
      </c>
      <c r="K264" s="46">
        <v>47</v>
      </c>
      <c r="L264" s="48">
        <v>47050</v>
      </c>
      <c r="M264" s="47" t="s">
        <v>595</v>
      </c>
      <c r="N264" s="49">
        <v>47050</v>
      </c>
      <c r="O264" s="47" t="str">
        <f t="shared" si="14"/>
        <v>47050 : 環境および天然医薬資源学関連</v>
      </c>
    </row>
    <row r="265" spans="8:15">
      <c r="H265" s="3">
        <v>47</v>
      </c>
      <c r="I265" s="45" t="s">
        <v>596</v>
      </c>
      <c r="K265" s="46">
        <v>47</v>
      </c>
      <c r="L265" s="48">
        <v>47060</v>
      </c>
      <c r="M265" s="47" t="s">
        <v>597</v>
      </c>
      <c r="N265" s="49">
        <v>47060</v>
      </c>
      <c r="O265" s="47" t="str">
        <f t="shared" si="14"/>
        <v>47060 : 医療薬学関連</v>
      </c>
    </row>
    <row r="266" spans="8:15">
      <c r="I266" s="3" t="s">
        <v>31</v>
      </c>
      <c r="L266" s="48"/>
      <c r="M266" s="47"/>
      <c r="O266" s="47"/>
    </row>
    <row r="267" spans="8:15">
      <c r="H267" s="3">
        <v>48</v>
      </c>
      <c r="I267" s="45" t="s">
        <v>598</v>
      </c>
      <c r="K267" s="46">
        <v>48</v>
      </c>
      <c r="L267" s="48">
        <v>48010</v>
      </c>
      <c r="M267" s="47" t="s">
        <v>599</v>
      </c>
      <c r="N267" s="49">
        <v>48010</v>
      </c>
      <c r="O267" s="47" t="str">
        <f>N267&amp;" : "&amp;M267</f>
        <v>48010 : 解剖学関連</v>
      </c>
    </row>
    <row r="268" spans="8:15">
      <c r="H268" s="3">
        <v>48</v>
      </c>
      <c r="I268" s="45" t="s">
        <v>600</v>
      </c>
      <c r="K268" s="46">
        <v>48</v>
      </c>
      <c r="L268" s="48">
        <v>48020</v>
      </c>
      <c r="M268" s="47" t="s">
        <v>601</v>
      </c>
      <c r="N268" s="49">
        <v>48020</v>
      </c>
      <c r="O268" s="47" t="str">
        <f>N268&amp;" : "&amp;M268</f>
        <v>48020 : 生理学関連</v>
      </c>
    </row>
    <row r="269" spans="8:15">
      <c r="H269" s="3">
        <v>48</v>
      </c>
      <c r="I269" s="45" t="s">
        <v>602</v>
      </c>
      <c r="K269" s="46">
        <v>48</v>
      </c>
      <c r="L269" s="48">
        <v>48030</v>
      </c>
      <c r="M269" s="47" t="s">
        <v>593</v>
      </c>
      <c r="N269" s="49">
        <v>48030</v>
      </c>
      <c r="O269" s="47" t="str">
        <f>N269&amp;" : "&amp;M269</f>
        <v>48030 : 薬理学関連</v>
      </c>
    </row>
    <row r="270" spans="8:15">
      <c r="H270" s="3">
        <v>48</v>
      </c>
      <c r="I270" s="45" t="s">
        <v>603</v>
      </c>
      <c r="K270" s="46">
        <v>48</v>
      </c>
      <c r="L270" s="48">
        <v>48040</v>
      </c>
      <c r="M270" s="47" t="s">
        <v>604</v>
      </c>
      <c r="N270" s="49">
        <v>48040</v>
      </c>
      <c r="O270" s="47" t="str">
        <f>N270&amp;" : "&amp;M270</f>
        <v>48040 : 医化学関連</v>
      </c>
    </row>
    <row r="271" spans="8:15">
      <c r="I271" s="3" t="s">
        <v>31</v>
      </c>
      <c r="L271" s="48"/>
      <c r="M271" s="47"/>
      <c r="O271" s="47"/>
    </row>
    <row r="272" spans="8:15">
      <c r="H272" s="3">
        <v>49</v>
      </c>
      <c r="I272" s="45" t="s">
        <v>605</v>
      </c>
      <c r="K272" s="46">
        <v>49</v>
      </c>
      <c r="L272" s="48">
        <v>49010</v>
      </c>
      <c r="M272" s="47" t="s">
        <v>606</v>
      </c>
      <c r="N272" s="49">
        <v>49010</v>
      </c>
      <c r="O272" s="47" t="str">
        <f t="shared" ref="O272:O278" si="15">N272&amp;" : "&amp;M272</f>
        <v>49010 : 病態医化学関連</v>
      </c>
    </row>
    <row r="273" spans="8:15">
      <c r="H273" s="3">
        <v>49</v>
      </c>
      <c r="I273" s="45" t="s">
        <v>607</v>
      </c>
      <c r="K273" s="46">
        <v>49</v>
      </c>
      <c r="L273" s="48">
        <v>49020</v>
      </c>
      <c r="M273" s="47" t="s">
        <v>608</v>
      </c>
      <c r="N273" s="49">
        <v>49020</v>
      </c>
      <c r="O273" s="47" t="str">
        <f t="shared" si="15"/>
        <v>49020 : 人体病理学関連</v>
      </c>
    </row>
    <row r="274" spans="8:15">
      <c r="H274" s="3">
        <v>49</v>
      </c>
      <c r="I274" s="45" t="s">
        <v>609</v>
      </c>
      <c r="K274" s="46">
        <v>49</v>
      </c>
      <c r="L274" s="48">
        <v>49030</v>
      </c>
      <c r="M274" s="47" t="s">
        <v>610</v>
      </c>
      <c r="N274" s="49">
        <v>49030</v>
      </c>
      <c r="O274" s="47" t="str">
        <f t="shared" si="15"/>
        <v>49030 : 実験病理学関連</v>
      </c>
    </row>
    <row r="275" spans="8:15">
      <c r="H275" s="3">
        <v>49</v>
      </c>
      <c r="I275" s="45" t="s">
        <v>611</v>
      </c>
      <c r="K275" s="46">
        <v>49</v>
      </c>
      <c r="L275" s="48">
        <v>49040</v>
      </c>
      <c r="M275" s="47" t="s">
        <v>612</v>
      </c>
      <c r="N275" s="49">
        <v>49040</v>
      </c>
      <c r="O275" s="47" t="str">
        <f t="shared" si="15"/>
        <v>49040 : 寄生虫学関連</v>
      </c>
    </row>
    <row r="276" spans="8:15">
      <c r="H276" s="3">
        <v>49</v>
      </c>
      <c r="I276" s="45" t="s">
        <v>613</v>
      </c>
      <c r="K276" s="46">
        <v>49</v>
      </c>
      <c r="L276" s="48">
        <v>49050</v>
      </c>
      <c r="M276" s="47" t="s">
        <v>614</v>
      </c>
      <c r="N276" s="49">
        <v>49050</v>
      </c>
      <c r="O276" s="47" t="str">
        <f t="shared" si="15"/>
        <v>49050 : 細菌学関連</v>
      </c>
    </row>
    <row r="277" spans="8:15">
      <c r="H277" s="3">
        <v>49</v>
      </c>
      <c r="I277" s="45" t="s">
        <v>615</v>
      </c>
      <c r="K277" s="46">
        <v>49</v>
      </c>
      <c r="L277" s="48">
        <v>49060</v>
      </c>
      <c r="M277" s="47" t="s">
        <v>616</v>
      </c>
      <c r="N277" s="49">
        <v>49060</v>
      </c>
      <c r="O277" s="47" t="str">
        <f t="shared" si="15"/>
        <v>49060 : ウイルス学関連</v>
      </c>
    </row>
    <row r="278" spans="8:15">
      <c r="H278" s="3">
        <v>49</v>
      </c>
      <c r="I278" s="45" t="s">
        <v>617</v>
      </c>
      <c r="K278" s="46">
        <v>49</v>
      </c>
      <c r="L278" s="48">
        <v>49070</v>
      </c>
      <c r="M278" s="47" t="s">
        <v>618</v>
      </c>
      <c r="N278" s="49">
        <v>49070</v>
      </c>
      <c r="O278" s="47" t="str">
        <f t="shared" si="15"/>
        <v>49070 : 免疫学関連</v>
      </c>
    </row>
    <row r="279" spans="8:15">
      <c r="I279" s="3" t="s">
        <v>31</v>
      </c>
      <c r="L279" s="48"/>
      <c r="M279" s="47"/>
      <c r="O279" s="47"/>
    </row>
    <row r="280" spans="8:15">
      <c r="H280" s="3">
        <v>50</v>
      </c>
      <c r="I280" s="45" t="s">
        <v>619</v>
      </c>
      <c r="K280" s="46">
        <v>50</v>
      </c>
      <c r="L280" s="48">
        <v>50010</v>
      </c>
      <c r="M280" s="47" t="s">
        <v>620</v>
      </c>
      <c r="N280" s="49">
        <v>50010</v>
      </c>
      <c r="O280" s="47" t="str">
        <f>N280&amp;" : "&amp;M280</f>
        <v>50010 : 腫瘍生物学関連</v>
      </c>
    </row>
    <row r="281" spans="8:15">
      <c r="H281" s="3">
        <v>50</v>
      </c>
      <c r="I281" s="45" t="s">
        <v>621</v>
      </c>
      <c r="K281" s="46">
        <v>50</v>
      </c>
      <c r="L281" s="48">
        <v>50020</v>
      </c>
      <c r="M281" s="47" t="s">
        <v>622</v>
      </c>
      <c r="N281" s="49">
        <v>50020</v>
      </c>
      <c r="O281" s="47" t="str">
        <f>N281&amp;" : "&amp;M281</f>
        <v>50020 : 腫瘍診断および治療学関連</v>
      </c>
    </row>
    <row r="282" spans="8:15">
      <c r="I282" s="3" t="s">
        <v>31</v>
      </c>
      <c r="L282" s="48"/>
      <c r="M282" s="47"/>
      <c r="O282" s="47"/>
    </row>
    <row r="283" spans="8:15">
      <c r="H283" s="3">
        <v>51</v>
      </c>
      <c r="I283" s="45" t="s">
        <v>623</v>
      </c>
      <c r="K283" s="46">
        <v>51</v>
      </c>
      <c r="L283" s="48">
        <v>51010</v>
      </c>
      <c r="M283" s="47" t="s">
        <v>624</v>
      </c>
      <c r="N283" s="49">
        <v>51010</v>
      </c>
      <c r="O283" s="47" t="str">
        <f>N283&amp;" : "&amp;M283</f>
        <v>51010 : 基盤脳科学関連</v>
      </c>
    </row>
    <row r="284" spans="8:15">
      <c r="H284" s="3">
        <v>51</v>
      </c>
      <c r="I284" s="45" t="s">
        <v>625</v>
      </c>
      <c r="K284" s="46">
        <v>51</v>
      </c>
      <c r="L284" s="48">
        <v>51020</v>
      </c>
      <c r="M284" s="47" t="s">
        <v>626</v>
      </c>
      <c r="N284" s="49">
        <v>51020</v>
      </c>
      <c r="O284" s="47" t="str">
        <f>N284&amp;" : "&amp;M284</f>
        <v>51020 : 認知脳科学関連</v>
      </c>
    </row>
    <row r="285" spans="8:15">
      <c r="H285" s="3">
        <v>51</v>
      </c>
      <c r="I285" s="45" t="s">
        <v>627</v>
      </c>
      <c r="K285" s="46">
        <v>51</v>
      </c>
      <c r="L285" s="48">
        <v>51030</v>
      </c>
      <c r="M285" s="47" t="s">
        <v>628</v>
      </c>
      <c r="N285" s="49">
        <v>51030</v>
      </c>
      <c r="O285" s="47" t="str">
        <f>N285&amp;" : "&amp;M285</f>
        <v>51030 : 病態神経科学関連</v>
      </c>
    </row>
    <row r="286" spans="8:15">
      <c r="I286" s="3" t="s">
        <v>31</v>
      </c>
      <c r="L286" s="48"/>
      <c r="M286" s="47"/>
      <c r="O286" s="47"/>
    </row>
    <row r="287" spans="8:15">
      <c r="H287" s="3">
        <v>52</v>
      </c>
      <c r="I287" s="45" t="s">
        <v>629</v>
      </c>
      <c r="K287" s="46">
        <v>52</v>
      </c>
      <c r="L287" s="48">
        <v>52010</v>
      </c>
      <c r="M287" s="47" t="s">
        <v>630</v>
      </c>
      <c r="N287" s="49">
        <v>52010</v>
      </c>
      <c r="O287" s="47" t="str">
        <f>N287&amp;" : "&amp;M287</f>
        <v>52010 : 内科学一般関連</v>
      </c>
    </row>
    <row r="288" spans="8:15">
      <c r="H288" s="3">
        <v>52</v>
      </c>
      <c r="I288" s="45" t="s">
        <v>631</v>
      </c>
      <c r="K288" s="46">
        <v>52</v>
      </c>
      <c r="L288" s="48">
        <v>52020</v>
      </c>
      <c r="M288" s="47" t="s">
        <v>632</v>
      </c>
      <c r="N288" s="49">
        <v>52020</v>
      </c>
      <c r="O288" s="47" t="str">
        <f>N288&amp;" : "&amp;M288</f>
        <v>52020 : 神経内科学関連</v>
      </c>
    </row>
    <row r="289" spans="8:15">
      <c r="H289" s="3">
        <v>52</v>
      </c>
      <c r="I289" s="45" t="s">
        <v>633</v>
      </c>
      <c r="K289" s="46">
        <v>52</v>
      </c>
      <c r="L289" s="48">
        <v>52030</v>
      </c>
      <c r="M289" s="47" t="s">
        <v>634</v>
      </c>
      <c r="N289" s="49">
        <v>52030</v>
      </c>
      <c r="O289" s="47" t="str">
        <f>N289&amp;" : "&amp;M289</f>
        <v>52030 : 精神神経科学関連</v>
      </c>
    </row>
    <row r="290" spans="8:15">
      <c r="H290" s="3">
        <v>52</v>
      </c>
      <c r="I290" s="45" t="s">
        <v>635</v>
      </c>
      <c r="K290" s="46">
        <v>52</v>
      </c>
      <c r="L290" s="48">
        <v>52040</v>
      </c>
      <c r="M290" s="47" t="s">
        <v>636</v>
      </c>
      <c r="N290" s="49">
        <v>52040</v>
      </c>
      <c r="O290" s="47" t="str">
        <f>N290&amp;" : "&amp;M290</f>
        <v>52040 : 放射線科学関連</v>
      </c>
    </row>
    <row r="291" spans="8:15">
      <c r="H291" s="3">
        <v>52</v>
      </c>
      <c r="I291" s="45" t="s">
        <v>637</v>
      </c>
      <c r="K291" s="46">
        <v>52</v>
      </c>
      <c r="L291" s="48">
        <v>52050</v>
      </c>
      <c r="M291" s="47" t="s">
        <v>638</v>
      </c>
      <c r="N291" s="49">
        <v>52050</v>
      </c>
      <c r="O291" s="47" t="str">
        <f>N291&amp;" : "&amp;M291</f>
        <v>52050 : 胎児医学および小児成育学関連</v>
      </c>
    </row>
    <row r="292" spans="8:15">
      <c r="I292" s="3" t="s">
        <v>31</v>
      </c>
      <c r="L292" s="48"/>
      <c r="M292" s="47"/>
      <c r="O292" s="47"/>
    </row>
    <row r="293" spans="8:15">
      <c r="H293" s="3">
        <v>53</v>
      </c>
      <c r="I293" s="45" t="s">
        <v>639</v>
      </c>
      <c r="K293" s="46">
        <v>53</v>
      </c>
      <c r="L293" s="48">
        <v>53010</v>
      </c>
      <c r="M293" s="47" t="s">
        <v>640</v>
      </c>
      <c r="N293" s="49">
        <v>53010</v>
      </c>
      <c r="O293" s="47" t="str">
        <f>N293&amp;" : "&amp;M293</f>
        <v>53010 : 消化器内科学関連</v>
      </c>
    </row>
    <row r="294" spans="8:15">
      <c r="H294" s="3">
        <v>53</v>
      </c>
      <c r="I294" s="45" t="s">
        <v>641</v>
      </c>
      <c r="K294" s="46">
        <v>53</v>
      </c>
      <c r="L294" s="48">
        <v>53020</v>
      </c>
      <c r="M294" s="47" t="s">
        <v>642</v>
      </c>
      <c r="N294" s="49">
        <v>53020</v>
      </c>
      <c r="O294" s="47" t="str">
        <f>N294&amp;" : "&amp;M294</f>
        <v>53020 : 循環器内科学関連</v>
      </c>
    </row>
    <row r="295" spans="8:15">
      <c r="H295" s="3">
        <v>53</v>
      </c>
      <c r="I295" s="45" t="s">
        <v>643</v>
      </c>
      <c r="K295" s="46">
        <v>53</v>
      </c>
      <c r="L295" s="48">
        <v>53030</v>
      </c>
      <c r="M295" s="47" t="s">
        <v>644</v>
      </c>
      <c r="N295" s="49">
        <v>53030</v>
      </c>
      <c r="O295" s="47" t="str">
        <f>N295&amp;" : "&amp;M295</f>
        <v>53030 : 呼吸器内科学関連</v>
      </c>
    </row>
    <row r="296" spans="8:15">
      <c r="H296" s="3">
        <v>53</v>
      </c>
      <c r="I296" s="45" t="s">
        <v>645</v>
      </c>
      <c r="K296" s="46">
        <v>53</v>
      </c>
      <c r="L296" s="48">
        <v>53040</v>
      </c>
      <c r="M296" s="47" t="s">
        <v>646</v>
      </c>
      <c r="N296" s="49">
        <v>53040</v>
      </c>
      <c r="O296" s="47" t="str">
        <f>N296&amp;" : "&amp;M296</f>
        <v>53040 : 腎臓内科学関連</v>
      </c>
    </row>
    <row r="297" spans="8:15">
      <c r="H297" s="3">
        <v>53</v>
      </c>
      <c r="I297" s="45" t="s">
        <v>647</v>
      </c>
      <c r="K297" s="46">
        <v>53</v>
      </c>
      <c r="L297" s="48">
        <v>53050</v>
      </c>
      <c r="M297" s="47" t="s">
        <v>648</v>
      </c>
      <c r="N297" s="49">
        <v>53050</v>
      </c>
      <c r="O297" s="47" t="str">
        <f>N297&amp;" : "&amp;M297</f>
        <v>53050 : 皮膚科学関連</v>
      </c>
    </row>
    <row r="298" spans="8:15">
      <c r="I298" s="3" t="s">
        <v>31</v>
      </c>
      <c r="L298" s="48"/>
      <c r="M298" s="47"/>
      <c r="O298" s="47"/>
    </row>
    <row r="299" spans="8:15">
      <c r="H299" s="3">
        <v>54</v>
      </c>
      <c r="I299" s="45" t="s">
        <v>649</v>
      </c>
      <c r="K299" s="46">
        <v>54</v>
      </c>
      <c r="L299" s="48">
        <v>54010</v>
      </c>
      <c r="M299" s="47" t="s">
        <v>650</v>
      </c>
      <c r="N299" s="49">
        <v>54010</v>
      </c>
      <c r="O299" s="47" t="str">
        <f>N299&amp;" : "&amp;M299</f>
        <v>54010 : 血液および腫瘍内科学関連</v>
      </c>
    </row>
    <row r="300" spans="8:15">
      <c r="H300" s="3">
        <v>54</v>
      </c>
      <c r="I300" s="45" t="s">
        <v>651</v>
      </c>
      <c r="K300" s="46">
        <v>54</v>
      </c>
      <c r="L300" s="48">
        <v>54020</v>
      </c>
      <c r="M300" s="47" t="s">
        <v>652</v>
      </c>
      <c r="N300" s="49">
        <v>54020</v>
      </c>
      <c r="O300" s="47" t="str">
        <f>N300&amp;" : "&amp;M300</f>
        <v>54020 : 膠原病およびアレルギー内科学関連</v>
      </c>
    </row>
    <row r="301" spans="8:15">
      <c r="H301" s="3">
        <v>54</v>
      </c>
      <c r="I301" s="45" t="s">
        <v>653</v>
      </c>
      <c r="K301" s="46">
        <v>54</v>
      </c>
      <c r="L301" s="48">
        <v>54030</v>
      </c>
      <c r="M301" s="47" t="s">
        <v>654</v>
      </c>
      <c r="N301" s="49">
        <v>54030</v>
      </c>
      <c r="O301" s="47" t="str">
        <f>N301&amp;" : "&amp;M301</f>
        <v>54030 : 感染症内科学関連</v>
      </c>
    </row>
    <row r="302" spans="8:15">
      <c r="H302" s="3">
        <v>54</v>
      </c>
      <c r="I302" s="45" t="s">
        <v>655</v>
      </c>
      <c r="K302" s="46">
        <v>54</v>
      </c>
      <c r="L302" s="48">
        <v>54040</v>
      </c>
      <c r="M302" s="47" t="s">
        <v>656</v>
      </c>
      <c r="N302" s="49">
        <v>54040</v>
      </c>
      <c r="O302" s="47" t="str">
        <f>N302&amp;" : "&amp;M302</f>
        <v>54040 : 代謝および内分泌学関連</v>
      </c>
    </row>
    <row r="303" spans="8:15">
      <c r="I303" s="3" t="s">
        <v>31</v>
      </c>
      <c r="L303" s="48"/>
      <c r="M303" s="47"/>
      <c r="O303" s="47"/>
    </row>
    <row r="304" spans="8:15">
      <c r="H304" s="3">
        <v>55</v>
      </c>
      <c r="I304" s="45" t="s">
        <v>657</v>
      </c>
      <c r="K304" s="46">
        <v>55</v>
      </c>
      <c r="L304" s="48">
        <v>55010</v>
      </c>
      <c r="M304" s="47" t="s">
        <v>658</v>
      </c>
      <c r="N304" s="49">
        <v>55010</v>
      </c>
      <c r="O304" s="47" t="str">
        <f t="shared" ref="O304:O309" si="16">N304&amp;" : "&amp;M304</f>
        <v>55010 : 外科学一般および小児外科学関連</v>
      </c>
    </row>
    <row r="305" spans="8:15">
      <c r="H305" s="3">
        <v>55</v>
      </c>
      <c r="I305" s="45" t="s">
        <v>659</v>
      </c>
      <c r="K305" s="46">
        <v>55</v>
      </c>
      <c r="L305" s="48">
        <v>55020</v>
      </c>
      <c r="M305" s="47" t="s">
        <v>660</v>
      </c>
      <c r="N305" s="49">
        <v>55020</v>
      </c>
      <c r="O305" s="47" t="str">
        <f t="shared" si="16"/>
        <v>55020 : 消化器外科学関連</v>
      </c>
    </row>
    <row r="306" spans="8:15">
      <c r="H306" s="3">
        <v>55</v>
      </c>
      <c r="I306" s="45" t="s">
        <v>661</v>
      </c>
      <c r="K306" s="46">
        <v>55</v>
      </c>
      <c r="L306" s="48">
        <v>55030</v>
      </c>
      <c r="M306" s="47" t="s">
        <v>662</v>
      </c>
      <c r="N306" s="49">
        <v>55030</v>
      </c>
      <c r="O306" s="47" t="str">
        <f t="shared" si="16"/>
        <v>55030 : 心臓血管外科学関連</v>
      </c>
    </row>
    <row r="307" spans="8:15">
      <c r="H307" s="3">
        <v>55</v>
      </c>
      <c r="I307" s="45" t="s">
        <v>663</v>
      </c>
      <c r="K307" s="46">
        <v>55</v>
      </c>
      <c r="L307" s="48">
        <v>55040</v>
      </c>
      <c r="M307" s="47" t="s">
        <v>664</v>
      </c>
      <c r="N307" s="49">
        <v>55040</v>
      </c>
      <c r="O307" s="47" t="str">
        <f t="shared" si="16"/>
        <v>55040 : 呼吸器外科学関連</v>
      </c>
    </row>
    <row r="308" spans="8:15">
      <c r="H308" s="3">
        <v>55</v>
      </c>
      <c r="I308" s="45" t="s">
        <v>665</v>
      </c>
      <c r="K308" s="46">
        <v>55</v>
      </c>
      <c r="L308" s="48">
        <v>55050</v>
      </c>
      <c r="M308" s="47" t="s">
        <v>666</v>
      </c>
      <c r="N308" s="49">
        <v>55050</v>
      </c>
      <c r="O308" s="47" t="str">
        <f t="shared" si="16"/>
        <v>55050 : 麻酔科学関連</v>
      </c>
    </row>
    <row r="309" spans="8:15">
      <c r="H309" s="3">
        <v>55</v>
      </c>
      <c r="I309" s="45" t="s">
        <v>667</v>
      </c>
      <c r="K309" s="46">
        <v>55</v>
      </c>
      <c r="L309" s="48">
        <v>55060</v>
      </c>
      <c r="M309" s="47" t="s">
        <v>668</v>
      </c>
      <c r="N309" s="49">
        <v>55060</v>
      </c>
      <c r="O309" s="47" t="str">
        <f t="shared" si="16"/>
        <v>55060 : 救急医学関連</v>
      </c>
    </row>
    <row r="310" spans="8:15">
      <c r="I310" s="3" t="s">
        <v>31</v>
      </c>
      <c r="L310" s="48"/>
      <c r="M310" s="47"/>
      <c r="O310" s="47"/>
    </row>
    <row r="311" spans="8:15">
      <c r="H311" s="3">
        <v>56</v>
      </c>
      <c r="I311" s="45" t="s">
        <v>669</v>
      </c>
      <c r="K311" s="46">
        <v>56</v>
      </c>
      <c r="L311" s="48">
        <v>56010</v>
      </c>
      <c r="M311" s="47" t="s">
        <v>670</v>
      </c>
      <c r="N311" s="49">
        <v>56010</v>
      </c>
      <c r="O311" s="47" t="str">
        <f t="shared" ref="O311:O317" si="17">N311&amp;" : "&amp;M311</f>
        <v>56010 : 脳神経外科学関連</v>
      </c>
    </row>
    <row r="312" spans="8:15">
      <c r="H312" s="3">
        <v>56</v>
      </c>
      <c r="I312" s="45" t="s">
        <v>671</v>
      </c>
      <c r="K312" s="46">
        <v>56</v>
      </c>
      <c r="L312" s="48">
        <v>56020</v>
      </c>
      <c r="M312" s="47" t="s">
        <v>672</v>
      </c>
      <c r="N312" s="49">
        <v>56020</v>
      </c>
      <c r="O312" s="47" t="str">
        <f t="shared" si="17"/>
        <v>56020 : 整形外科学関連</v>
      </c>
    </row>
    <row r="313" spans="8:15">
      <c r="H313" s="3">
        <v>56</v>
      </c>
      <c r="I313" s="45" t="s">
        <v>673</v>
      </c>
      <c r="K313" s="46">
        <v>56</v>
      </c>
      <c r="L313" s="48">
        <v>56030</v>
      </c>
      <c r="M313" s="47" t="s">
        <v>674</v>
      </c>
      <c r="N313" s="49">
        <v>56030</v>
      </c>
      <c r="O313" s="47" t="str">
        <f t="shared" si="17"/>
        <v>56030 : 泌尿器科学関連</v>
      </c>
    </row>
    <row r="314" spans="8:15">
      <c r="H314" s="3">
        <v>56</v>
      </c>
      <c r="I314" s="45" t="s">
        <v>675</v>
      </c>
      <c r="K314" s="46">
        <v>56</v>
      </c>
      <c r="L314" s="48">
        <v>56040</v>
      </c>
      <c r="M314" s="47" t="s">
        <v>676</v>
      </c>
      <c r="N314" s="49">
        <v>56040</v>
      </c>
      <c r="O314" s="47" t="str">
        <f t="shared" si="17"/>
        <v>56040 : 産婦人科学関連</v>
      </c>
    </row>
    <row r="315" spans="8:15">
      <c r="H315" s="3">
        <v>56</v>
      </c>
      <c r="I315" s="45" t="s">
        <v>677</v>
      </c>
      <c r="K315" s="46">
        <v>56</v>
      </c>
      <c r="L315" s="48">
        <v>56050</v>
      </c>
      <c r="M315" s="47" t="s">
        <v>678</v>
      </c>
      <c r="N315" s="49">
        <v>56050</v>
      </c>
      <c r="O315" s="47" t="str">
        <f t="shared" si="17"/>
        <v>56050 : 耳鼻咽喉科学関連</v>
      </c>
    </row>
    <row r="316" spans="8:15">
      <c r="H316" s="3">
        <v>56</v>
      </c>
      <c r="I316" s="45" t="s">
        <v>679</v>
      </c>
      <c r="K316" s="46">
        <v>56</v>
      </c>
      <c r="L316" s="48">
        <v>56060</v>
      </c>
      <c r="M316" s="47" t="s">
        <v>680</v>
      </c>
      <c r="N316" s="49">
        <v>56060</v>
      </c>
      <c r="O316" s="47" t="str">
        <f t="shared" si="17"/>
        <v>56060 : 眼科学関連</v>
      </c>
    </row>
    <row r="317" spans="8:15">
      <c r="H317" s="3">
        <v>56</v>
      </c>
      <c r="I317" s="45" t="s">
        <v>681</v>
      </c>
      <c r="K317" s="46">
        <v>56</v>
      </c>
      <c r="L317" s="48">
        <v>56070</v>
      </c>
      <c r="M317" s="47" t="s">
        <v>682</v>
      </c>
      <c r="N317" s="49">
        <v>56070</v>
      </c>
      <c r="O317" s="47" t="str">
        <f t="shared" si="17"/>
        <v>56070 : 形成外科学関連</v>
      </c>
    </row>
    <row r="318" spans="8:15">
      <c r="I318" s="3" t="s">
        <v>31</v>
      </c>
      <c r="L318" s="48"/>
      <c r="M318" s="47"/>
      <c r="O318" s="47"/>
    </row>
    <row r="319" spans="8:15">
      <c r="H319" s="3">
        <v>57</v>
      </c>
      <c r="I319" s="45" t="s">
        <v>683</v>
      </c>
      <c r="K319" s="46">
        <v>57</v>
      </c>
      <c r="L319" s="48">
        <v>57010</v>
      </c>
      <c r="M319" s="47" t="s">
        <v>684</v>
      </c>
      <c r="N319" s="49">
        <v>57010</v>
      </c>
      <c r="O319" s="47" t="str">
        <f t="shared" ref="O319:O326" si="18">N319&amp;" : "&amp;M319</f>
        <v>57010 : 常態系口腔科学関連</v>
      </c>
    </row>
    <row r="320" spans="8:15">
      <c r="H320" s="3">
        <v>57</v>
      </c>
      <c r="I320" s="45" t="s">
        <v>685</v>
      </c>
      <c r="K320" s="46">
        <v>57</v>
      </c>
      <c r="L320" s="48">
        <v>57020</v>
      </c>
      <c r="M320" s="47" t="s">
        <v>686</v>
      </c>
      <c r="N320" s="49">
        <v>57020</v>
      </c>
      <c r="O320" s="47" t="str">
        <f t="shared" si="18"/>
        <v>57020 : 病態系口腔科学関連</v>
      </c>
    </row>
    <row r="321" spans="8:15">
      <c r="H321" s="3">
        <v>57</v>
      </c>
      <c r="I321" s="45" t="s">
        <v>687</v>
      </c>
      <c r="K321" s="46">
        <v>57</v>
      </c>
      <c r="L321" s="48">
        <v>57030</v>
      </c>
      <c r="M321" s="47" t="s">
        <v>688</v>
      </c>
      <c r="N321" s="49">
        <v>57030</v>
      </c>
      <c r="O321" s="47" t="str">
        <f t="shared" si="18"/>
        <v>57030 : 保存治療系歯学関連</v>
      </c>
    </row>
    <row r="322" spans="8:15">
      <c r="H322" s="3">
        <v>57</v>
      </c>
      <c r="I322" s="45" t="s">
        <v>689</v>
      </c>
      <c r="K322" s="46">
        <v>57</v>
      </c>
      <c r="L322" s="48">
        <v>57040</v>
      </c>
      <c r="M322" s="47" t="s">
        <v>690</v>
      </c>
      <c r="N322" s="49">
        <v>57040</v>
      </c>
      <c r="O322" s="47" t="str">
        <f t="shared" si="18"/>
        <v>57040 : 口腔再生医学および歯科医用工学関連</v>
      </c>
    </row>
    <row r="323" spans="8:15">
      <c r="H323" s="3">
        <v>57</v>
      </c>
      <c r="I323" s="45" t="s">
        <v>691</v>
      </c>
      <c r="K323" s="46">
        <v>57</v>
      </c>
      <c r="L323" s="48">
        <v>57050</v>
      </c>
      <c r="M323" s="47" t="s">
        <v>692</v>
      </c>
      <c r="N323" s="49">
        <v>57050</v>
      </c>
      <c r="O323" s="47" t="str">
        <f t="shared" si="18"/>
        <v>57050 : 補綴系歯学関連</v>
      </c>
    </row>
    <row r="324" spans="8:15">
      <c r="H324" s="3">
        <v>57</v>
      </c>
      <c r="I324" s="45" t="s">
        <v>693</v>
      </c>
      <c r="K324" s="46">
        <v>57</v>
      </c>
      <c r="L324" s="48">
        <v>57060</v>
      </c>
      <c r="M324" s="47" t="s">
        <v>694</v>
      </c>
      <c r="N324" s="49">
        <v>57060</v>
      </c>
      <c r="O324" s="47" t="str">
        <f t="shared" si="18"/>
        <v>57060 : 外科系歯学関連</v>
      </c>
    </row>
    <row r="325" spans="8:15">
      <c r="H325" s="3">
        <v>57</v>
      </c>
      <c r="I325" s="45" t="s">
        <v>695</v>
      </c>
      <c r="K325" s="46">
        <v>57</v>
      </c>
      <c r="L325" s="48">
        <v>57070</v>
      </c>
      <c r="M325" s="47" t="s">
        <v>696</v>
      </c>
      <c r="N325" s="49">
        <v>57070</v>
      </c>
      <c r="O325" s="47" t="str">
        <f t="shared" si="18"/>
        <v>57070 : 成長および発育系歯学関連</v>
      </c>
    </row>
    <row r="326" spans="8:15">
      <c r="H326" s="3">
        <v>57</v>
      </c>
      <c r="I326" s="45" t="s">
        <v>697</v>
      </c>
      <c r="K326" s="46">
        <v>57</v>
      </c>
      <c r="L326" s="48">
        <v>57080</v>
      </c>
      <c r="M326" s="47" t="s">
        <v>698</v>
      </c>
      <c r="N326" s="49">
        <v>57080</v>
      </c>
      <c r="O326" s="47" t="str">
        <f t="shared" si="18"/>
        <v>57080 : 社会系歯学関連</v>
      </c>
    </row>
    <row r="327" spans="8:15">
      <c r="I327" s="3" t="s">
        <v>31</v>
      </c>
      <c r="L327" s="48"/>
      <c r="M327" s="47"/>
      <c r="O327" s="47"/>
    </row>
    <row r="328" spans="8:15">
      <c r="H328" s="3">
        <v>58</v>
      </c>
      <c r="I328" s="45" t="s">
        <v>699</v>
      </c>
      <c r="K328" s="46">
        <v>58</v>
      </c>
      <c r="L328" s="48">
        <v>58010</v>
      </c>
      <c r="M328" s="47" t="s">
        <v>700</v>
      </c>
      <c r="N328" s="49">
        <v>58010</v>
      </c>
      <c r="O328" s="47" t="str">
        <f t="shared" ref="O328:O335" si="19">N328&amp;" : "&amp;M328</f>
        <v>58010 : 医療管理学および医療系社会学関連</v>
      </c>
    </row>
    <row r="329" spans="8:15">
      <c r="H329" s="3">
        <v>58</v>
      </c>
      <c r="I329" s="45" t="s">
        <v>701</v>
      </c>
      <c r="K329" s="46">
        <v>58</v>
      </c>
      <c r="L329" s="48">
        <v>58020</v>
      </c>
      <c r="M329" s="47" t="s">
        <v>702</v>
      </c>
      <c r="N329" s="49">
        <v>58020</v>
      </c>
      <c r="O329" s="47" t="str">
        <f t="shared" si="19"/>
        <v>58020 : 衛生学および公衆衛生学分野関連：実験系を含む</v>
      </c>
    </row>
    <row r="330" spans="8:15">
      <c r="H330" s="3">
        <v>58</v>
      </c>
      <c r="I330" s="45" t="s">
        <v>703</v>
      </c>
      <c r="K330" s="46">
        <v>58</v>
      </c>
      <c r="L330" s="48">
        <v>58030</v>
      </c>
      <c r="M330" s="47" t="s">
        <v>704</v>
      </c>
      <c r="N330" s="49">
        <v>58030</v>
      </c>
      <c r="O330" s="47" t="str">
        <f t="shared" si="19"/>
        <v>58030 : 衛生学および公衆衛生学分野関連：実験系を含まない</v>
      </c>
    </row>
    <row r="331" spans="8:15">
      <c r="H331" s="3">
        <v>58</v>
      </c>
      <c r="I331" s="45" t="s">
        <v>705</v>
      </c>
      <c r="K331" s="46">
        <v>58</v>
      </c>
      <c r="L331" s="48">
        <v>58040</v>
      </c>
      <c r="M331" s="47" t="s">
        <v>706</v>
      </c>
      <c r="N331" s="49">
        <v>58040</v>
      </c>
      <c r="O331" s="47" t="str">
        <f t="shared" si="19"/>
        <v>58040 : 法医学関連</v>
      </c>
    </row>
    <row r="332" spans="8:15">
      <c r="H332" s="3">
        <v>58</v>
      </c>
      <c r="I332" s="45" t="s">
        <v>707</v>
      </c>
      <c r="K332" s="46">
        <v>58</v>
      </c>
      <c r="L332" s="48">
        <v>58050</v>
      </c>
      <c r="M332" s="47" t="s">
        <v>708</v>
      </c>
      <c r="N332" s="49">
        <v>58050</v>
      </c>
      <c r="O332" s="47" t="str">
        <f t="shared" si="19"/>
        <v>58050 : 基礎看護学関連</v>
      </c>
    </row>
    <row r="333" spans="8:15">
      <c r="H333" s="3">
        <v>58</v>
      </c>
      <c r="I333" s="45" t="s">
        <v>709</v>
      </c>
      <c r="K333" s="46">
        <v>58</v>
      </c>
      <c r="L333" s="48">
        <v>58060</v>
      </c>
      <c r="M333" s="47" t="s">
        <v>710</v>
      </c>
      <c r="N333" s="49">
        <v>58060</v>
      </c>
      <c r="O333" s="47" t="str">
        <f t="shared" si="19"/>
        <v>58060 : 臨床看護学関連</v>
      </c>
    </row>
    <row r="334" spans="8:15">
      <c r="H334" s="3">
        <v>58</v>
      </c>
      <c r="I334" s="45" t="s">
        <v>711</v>
      </c>
      <c r="K334" s="46">
        <v>58</v>
      </c>
      <c r="L334" s="48">
        <v>58070</v>
      </c>
      <c r="M334" s="47" t="s">
        <v>712</v>
      </c>
      <c r="N334" s="49">
        <v>58070</v>
      </c>
      <c r="O334" s="47" t="str">
        <f t="shared" si="19"/>
        <v>58070 : 生涯発達看護学関連</v>
      </c>
    </row>
    <row r="335" spans="8:15">
      <c r="H335" s="3">
        <v>58</v>
      </c>
      <c r="I335" s="45" t="s">
        <v>713</v>
      </c>
      <c r="K335" s="46">
        <v>58</v>
      </c>
      <c r="L335" s="48">
        <v>58080</v>
      </c>
      <c r="M335" s="47" t="s">
        <v>714</v>
      </c>
      <c r="N335" s="49">
        <v>58080</v>
      </c>
      <c r="O335" s="47" t="str">
        <f t="shared" si="19"/>
        <v>58080 : 高齢者看護学および地域看護学関連</v>
      </c>
    </row>
    <row r="336" spans="8:15">
      <c r="I336" s="3" t="s">
        <v>31</v>
      </c>
      <c r="L336" s="48"/>
      <c r="M336" s="47"/>
      <c r="O336" s="47"/>
    </row>
    <row r="337" spans="8:15">
      <c r="H337" s="3">
        <v>59</v>
      </c>
      <c r="I337" s="45" t="s">
        <v>715</v>
      </c>
      <c r="K337" s="46">
        <v>59</v>
      </c>
      <c r="L337" s="48">
        <v>59010</v>
      </c>
      <c r="M337" s="47" t="s">
        <v>716</v>
      </c>
      <c r="N337" s="49">
        <v>59010</v>
      </c>
      <c r="O337" s="47" t="str">
        <f>N337&amp;" : "&amp;M337</f>
        <v>59010 : リハビリテーション科学関連</v>
      </c>
    </row>
    <row r="338" spans="8:15">
      <c r="H338" s="3">
        <v>59</v>
      </c>
      <c r="I338" s="45" t="s">
        <v>717</v>
      </c>
      <c r="K338" s="46">
        <v>59</v>
      </c>
      <c r="L338" s="48">
        <v>59020</v>
      </c>
      <c r="M338" s="47" t="s">
        <v>718</v>
      </c>
      <c r="N338" s="49">
        <v>59020</v>
      </c>
      <c r="O338" s="47" t="str">
        <f>N338&amp;" : "&amp;M338</f>
        <v>59020 : スポーツ科学関連</v>
      </c>
    </row>
    <row r="339" spans="8:15">
      <c r="H339" s="3">
        <v>59</v>
      </c>
      <c r="I339" s="45" t="s">
        <v>719</v>
      </c>
      <c r="K339" s="46">
        <v>59</v>
      </c>
      <c r="L339" s="48">
        <v>59030</v>
      </c>
      <c r="M339" s="47" t="s">
        <v>720</v>
      </c>
      <c r="N339" s="49">
        <v>59030</v>
      </c>
      <c r="O339" s="47" t="str">
        <f>N339&amp;" : "&amp;M339</f>
        <v>59030 : 体育および身体教育学関連</v>
      </c>
    </row>
    <row r="340" spans="8:15">
      <c r="H340" s="3">
        <v>59</v>
      </c>
      <c r="I340" s="45" t="s">
        <v>721</v>
      </c>
      <c r="K340" s="46">
        <v>59</v>
      </c>
      <c r="L340" s="48">
        <v>59040</v>
      </c>
      <c r="M340" s="47" t="s">
        <v>722</v>
      </c>
      <c r="N340" s="49">
        <v>59040</v>
      </c>
      <c r="O340" s="47" t="str">
        <f>N340&amp;" : "&amp;M340</f>
        <v>59040 : 栄養学および健康科学関連</v>
      </c>
    </row>
    <row r="341" spans="8:15">
      <c r="I341" s="3" t="s">
        <v>31</v>
      </c>
      <c r="L341" s="48"/>
      <c r="M341" s="47"/>
      <c r="O341" s="47"/>
    </row>
    <row r="342" spans="8:15">
      <c r="H342" s="3">
        <v>60</v>
      </c>
      <c r="I342" s="45" t="s">
        <v>723</v>
      </c>
      <c r="K342" s="46">
        <v>60</v>
      </c>
      <c r="L342" s="48">
        <v>60010</v>
      </c>
      <c r="M342" s="47" t="s">
        <v>724</v>
      </c>
      <c r="N342" s="49">
        <v>60010</v>
      </c>
      <c r="O342" s="47" t="str">
        <f t="shared" ref="O342:O351" si="20">N342&amp;" : "&amp;M342</f>
        <v>60010 : 情報学基礎論関連</v>
      </c>
    </row>
    <row r="343" spans="8:15">
      <c r="H343" s="3">
        <v>60</v>
      </c>
      <c r="I343" s="45" t="s">
        <v>725</v>
      </c>
      <c r="K343" s="46">
        <v>60</v>
      </c>
      <c r="L343" s="48">
        <v>60020</v>
      </c>
      <c r="M343" s="47" t="s">
        <v>726</v>
      </c>
      <c r="N343" s="49">
        <v>60020</v>
      </c>
      <c r="O343" s="47" t="str">
        <f t="shared" si="20"/>
        <v>60020 : 数理情報学関連</v>
      </c>
    </row>
    <row r="344" spans="8:15">
      <c r="H344" s="3">
        <v>60</v>
      </c>
      <c r="I344" s="45" t="s">
        <v>727</v>
      </c>
      <c r="K344" s="46">
        <v>60</v>
      </c>
      <c r="L344" s="48">
        <v>60030</v>
      </c>
      <c r="M344" s="47" t="s">
        <v>728</v>
      </c>
      <c r="N344" s="49">
        <v>60030</v>
      </c>
      <c r="O344" s="47" t="str">
        <f t="shared" si="20"/>
        <v>60030 : 統計科学関連</v>
      </c>
    </row>
    <row r="345" spans="8:15">
      <c r="H345" s="3">
        <v>60</v>
      </c>
      <c r="I345" s="45" t="s">
        <v>729</v>
      </c>
      <c r="K345" s="46">
        <v>60</v>
      </c>
      <c r="L345" s="48">
        <v>60040</v>
      </c>
      <c r="M345" s="47" t="s">
        <v>730</v>
      </c>
      <c r="N345" s="49">
        <v>60040</v>
      </c>
      <c r="O345" s="47" t="str">
        <f t="shared" si="20"/>
        <v>60040 : 計算機システム関連</v>
      </c>
    </row>
    <row r="346" spans="8:15">
      <c r="H346" s="3">
        <v>60</v>
      </c>
      <c r="I346" s="45" t="s">
        <v>731</v>
      </c>
      <c r="K346" s="46">
        <v>60</v>
      </c>
      <c r="L346" s="48">
        <v>60050</v>
      </c>
      <c r="M346" s="47" t="s">
        <v>732</v>
      </c>
      <c r="N346" s="49">
        <v>60050</v>
      </c>
      <c r="O346" s="47" t="str">
        <f t="shared" si="20"/>
        <v>60050 : ソフトウェア関連</v>
      </c>
    </row>
    <row r="347" spans="8:15">
      <c r="H347" s="3">
        <v>60</v>
      </c>
      <c r="I347" s="45" t="s">
        <v>733</v>
      </c>
      <c r="K347" s="46">
        <v>60</v>
      </c>
      <c r="L347" s="48">
        <v>60060</v>
      </c>
      <c r="M347" s="47" t="s">
        <v>734</v>
      </c>
      <c r="N347" s="49">
        <v>60060</v>
      </c>
      <c r="O347" s="47" t="str">
        <f t="shared" si="20"/>
        <v>60060 : 情報ネットワーク関連</v>
      </c>
    </row>
    <row r="348" spans="8:15">
      <c r="H348" s="3">
        <v>60</v>
      </c>
      <c r="I348" s="45" t="s">
        <v>735</v>
      </c>
      <c r="K348" s="46">
        <v>60</v>
      </c>
      <c r="L348" s="48">
        <v>60070</v>
      </c>
      <c r="M348" s="47" t="s">
        <v>736</v>
      </c>
      <c r="N348" s="49">
        <v>60070</v>
      </c>
      <c r="O348" s="47" t="str">
        <f t="shared" si="20"/>
        <v>60070 : 情報セキュリティ関連</v>
      </c>
    </row>
    <row r="349" spans="8:15">
      <c r="H349" s="3">
        <v>60</v>
      </c>
      <c r="I349" s="45" t="s">
        <v>737</v>
      </c>
      <c r="K349" s="46">
        <v>60</v>
      </c>
      <c r="L349" s="48">
        <v>60080</v>
      </c>
      <c r="M349" s="47" t="s">
        <v>738</v>
      </c>
      <c r="N349" s="49">
        <v>60080</v>
      </c>
      <c r="O349" s="47" t="str">
        <f t="shared" si="20"/>
        <v>60080 : データベース関連</v>
      </c>
    </row>
    <row r="350" spans="8:15">
      <c r="H350" s="3">
        <v>60</v>
      </c>
      <c r="I350" s="45" t="s">
        <v>739</v>
      </c>
      <c r="K350" s="46">
        <v>60</v>
      </c>
      <c r="L350" s="48">
        <v>60090</v>
      </c>
      <c r="M350" s="47" t="s">
        <v>740</v>
      </c>
      <c r="N350" s="49">
        <v>60090</v>
      </c>
      <c r="O350" s="47" t="str">
        <f t="shared" si="20"/>
        <v>60090 : 高性能計算関連</v>
      </c>
    </row>
    <row r="351" spans="8:15">
      <c r="H351" s="3">
        <v>60</v>
      </c>
      <c r="I351" s="45" t="s">
        <v>741</v>
      </c>
      <c r="K351" s="46">
        <v>60</v>
      </c>
      <c r="L351" s="48">
        <v>60100</v>
      </c>
      <c r="M351" s="47" t="s">
        <v>742</v>
      </c>
      <c r="N351" s="49">
        <v>60100</v>
      </c>
      <c r="O351" s="47" t="str">
        <f t="shared" si="20"/>
        <v>60100 : 計算科学関連</v>
      </c>
    </row>
    <row r="352" spans="8:15">
      <c r="I352" s="3" t="s">
        <v>31</v>
      </c>
      <c r="L352" s="48"/>
      <c r="M352" s="47"/>
      <c r="O352" s="47"/>
    </row>
    <row r="353" spans="8:15">
      <c r="H353" s="3">
        <v>61</v>
      </c>
      <c r="I353" s="45" t="s">
        <v>743</v>
      </c>
      <c r="K353" s="46">
        <v>61</v>
      </c>
      <c r="L353" s="48">
        <v>61010</v>
      </c>
      <c r="M353" s="47" t="s">
        <v>744</v>
      </c>
      <c r="N353" s="49">
        <v>61010</v>
      </c>
      <c r="O353" s="47" t="str">
        <f t="shared" ref="O353:O360" si="21">N353&amp;" : "&amp;M353</f>
        <v>61010 : 知覚情報処理関連</v>
      </c>
    </row>
    <row r="354" spans="8:15">
      <c r="H354" s="3">
        <v>61</v>
      </c>
      <c r="I354" s="45" t="s">
        <v>745</v>
      </c>
      <c r="K354" s="46">
        <v>61</v>
      </c>
      <c r="L354" s="48">
        <v>61020</v>
      </c>
      <c r="M354" s="47" t="s">
        <v>746</v>
      </c>
      <c r="N354" s="49">
        <v>61020</v>
      </c>
      <c r="O354" s="47" t="str">
        <f t="shared" si="21"/>
        <v>61020 : ヒューマンインタフェースおよびインタラクション関連</v>
      </c>
    </row>
    <row r="355" spans="8:15">
      <c r="H355" s="3">
        <v>61</v>
      </c>
      <c r="I355" s="45" t="s">
        <v>747</v>
      </c>
      <c r="K355" s="46">
        <v>61</v>
      </c>
      <c r="L355" s="48">
        <v>61030</v>
      </c>
      <c r="M355" s="47" t="s">
        <v>748</v>
      </c>
      <c r="N355" s="49">
        <v>61030</v>
      </c>
      <c r="O355" s="47" t="str">
        <f t="shared" si="21"/>
        <v>61030 : 知能情報学関連</v>
      </c>
    </row>
    <row r="356" spans="8:15">
      <c r="H356" s="3">
        <v>61</v>
      </c>
      <c r="I356" s="45" t="s">
        <v>749</v>
      </c>
      <c r="K356" s="46">
        <v>61</v>
      </c>
      <c r="L356" s="48">
        <v>61040</v>
      </c>
      <c r="M356" s="47" t="s">
        <v>750</v>
      </c>
      <c r="N356" s="49">
        <v>61040</v>
      </c>
      <c r="O356" s="47" t="str">
        <f t="shared" si="21"/>
        <v>61040 : ソフトコンピューティング関連</v>
      </c>
    </row>
    <row r="357" spans="8:15">
      <c r="H357" s="3">
        <v>61</v>
      </c>
      <c r="I357" s="45" t="s">
        <v>751</v>
      </c>
      <c r="K357" s="46">
        <v>61</v>
      </c>
      <c r="L357" s="48">
        <v>61050</v>
      </c>
      <c r="M357" s="47" t="s">
        <v>752</v>
      </c>
      <c r="N357" s="49">
        <v>61050</v>
      </c>
      <c r="O357" s="47" t="str">
        <f t="shared" si="21"/>
        <v>61050 : 知能ロボティクス関連</v>
      </c>
    </row>
    <row r="358" spans="8:15">
      <c r="H358" s="3">
        <v>61</v>
      </c>
      <c r="I358" s="45" t="s">
        <v>753</v>
      </c>
      <c r="K358" s="46">
        <v>61</v>
      </c>
      <c r="L358" s="48">
        <v>61060</v>
      </c>
      <c r="M358" s="47" t="s">
        <v>754</v>
      </c>
      <c r="N358" s="49">
        <v>61060</v>
      </c>
      <c r="O358" s="47" t="str">
        <f t="shared" si="21"/>
        <v>61060 : 感性情報学関連</v>
      </c>
    </row>
    <row r="359" spans="8:15">
      <c r="H359" s="3">
        <v>61</v>
      </c>
      <c r="I359" s="45" t="s">
        <v>77</v>
      </c>
      <c r="K359" s="46">
        <v>61</v>
      </c>
      <c r="L359" s="48">
        <v>90010</v>
      </c>
      <c r="M359" s="47" t="s">
        <v>78</v>
      </c>
      <c r="N359" s="49">
        <v>90010</v>
      </c>
      <c r="O359" s="47" t="str">
        <f t="shared" si="21"/>
        <v>90010 : デザイン学関連</v>
      </c>
    </row>
    <row r="360" spans="8:15">
      <c r="H360" s="3">
        <v>61</v>
      </c>
      <c r="I360" s="45" t="s">
        <v>316</v>
      </c>
      <c r="K360" s="46">
        <v>61</v>
      </c>
      <c r="L360" s="48">
        <v>90030</v>
      </c>
      <c r="M360" s="47" t="s">
        <v>317</v>
      </c>
      <c r="N360" s="49">
        <v>90030</v>
      </c>
      <c r="O360" s="47" t="str">
        <f t="shared" si="21"/>
        <v>90030 : 認知科学関連</v>
      </c>
    </row>
    <row r="361" spans="8:15">
      <c r="I361" s="3" t="s">
        <v>31</v>
      </c>
      <c r="L361" s="48"/>
      <c r="M361" s="47"/>
      <c r="O361" s="47"/>
    </row>
    <row r="362" spans="8:15">
      <c r="H362" s="3">
        <v>62</v>
      </c>
      <c r="I362" s="45" t="s">
        <v>755</v>
      </c>
      <c r="K362" s="46">
        <v>62</v>
      </c>
      <c r="L362" s="48">
        <v>62010</v>
      </c>
      <c r="M362" s="47" t="s">
        <v>756</v>
      </c>
      <c r="N362" s="49">
        <v>62010</v>
      </c>
      <c r="O362" s="47" t="str">
        <f>N362&amp;" : "&amp;M362</f>
        <v>62010 : 生命、健康および医療情報学関連</v>
      </c>
    </row>
    <row r="363" spans="8:15">
      <c r="H363" s="3">
        <v>62</v>
      </c>
      <c r="I363" s="45" t="s">
        <v>757</v>
      </c>
      <c r="K363" s="46">
        <v>62</v>
      </c>
      <c r="L363" s="48">
        <v>62020</v>
      </c>
      <c r="M363" s="47" t="s">
        <v>758</v>
      </c>
      <c r="N363" s="49">
        <v>62020</v>
      </c>
      <c r="O363" s="47" t="str">
        <f>N363&amp;" : "&amp;M363</f>
        <v>62020 : ウェブ情報学およびサービス情報学関連</v>
      </c>
    </row>
    <row r="364" spans="8:15">
      <c r="H364" s="3">
        <v>62</v>
      </c>
      <c r="I364" s="45" t="s">
        <v>759</v>
      </c>
      <c r="K364" s="46">
        <v>62</v>
      </c>
      <c r="L364" s="48">
        <v>62030</v>
      </c>
      <c r="M364" s="47" t="s">
        <v>760</v>
      </c>
      <c r="N364" s="49">
        <v>62030</v>
      </c>
      <c r="O364" s="47" t="str">
        <f>N364&amp;" : "&amp;M364</f>
        <v>62030 : 学習支援システム関連</v>
      </c>
    </row>
    <row r="365" spans="8:15">
      <c r="H365" s="3">
        <v>62</v>
      </c>
      <c r="I365" s="45" t="s">
        <v>761</v>
      </c>
      <c r="K365" s="46">
        <v>62</v>
      </c>
      <c r="L365" s="48">
        <v>62040</v>
      </c>
      <c r="M365" s="47" t="s">
        <v>762</v>
      </c>
      <c r="N365" s="49">
        <v>62040</v>
      </c>
      <c r="O365" s="47" t="str">
        <f>N365&amp;" : "&amp;M365</f>
        <v>62040 : エンタテインメントおよびゲーム情報学関連</v>
      </c>
    </row>
    <row r="366" spans="8:15">
      <c r="H366" s="3">
        <v>62</v>
      </c>
      <c r="I366" s="45" t="s">
        <v>131</v>
      </c>
      <c r="K366" s="46">
        <v>62</v>
      </c>
      <c r="L366" s="48">
        <v>90020</v>
      </c>
      <c r="M366" s="47" t="s">
        <v>132</v>
      </c>
      <c r="N366" s="49">
        <v>90020</v>
      </c>
      <c r="O366" s="47" t="str">
        <f>N366&amp;" : "&amp;M366</f>
        <v>90020 : 図書館情報学および人文社会情報学関連</v>
      </c>
    </row>
    <row r="367" spans="8:15">
      <c r="I367" s="3" t="s">
        <v>31</v>
      </c>
      <c r="L367" s="48"/>
      <c r="M367" s="47"/>
      <c r="O367" s="47"/>
    </row>
    <row r="368" spans="8:15">
      <c r="H368" s="3">
        <v>63</v>
      </c>
      <c r="I368" s="45" t="s">
        <v>763</v>
      </c>
      <c r="K368" s="46">
        <v>63</v>
      </c>
      <c r="L368" s="48">
        <v>63010</v>
      </c>
      <c r="M368" s="47" t="s">
        <v>764</v>
      </c>
      <c r="N368" s="49">
        <v>63010</v>
      </c>
      <c r="O368" s="47" t="str">
        <f>N368&amp;" : "&amp;M368</f>
        <v>63010 : 環境動態解析関連</v>
      </c>
    </row>
    <row r="369" spans="8:15">
      <c r="H369" s="3">
        <v>63</v>
      </c>
      <c r="I369" s="45" t="s">
        <v>765</v>
      </c>
      <c r="K369" s="46">
        <v>63</v>
      </c>
      <c r="L369" s="48">
        <v>63020</v>
      </c>
      <c r="M369" s="47" t="s">
        <v>766</v>
      </c>
      <c r="N369" s="49">
        <v>63020</v>
      </c>
      <c r="O369" s="47" t="str">
        <f>N369&amp;" : "&amp;M369</f>
        <v>63020 : 放射線影響関連</v>
      </c>
    </row>
    <row r="370" spans="8:15">
      <c r="H370" s="3">
        <v>63</v>
      </c>
      <c r="I370" s="45" t="s">
        <v>767</v>
      </c>
      <c r="K370" s="46">
        <v>63</v>
      </c>
      <c r="L370" s="48">
        <v>63030</v>
      </c>
      <c r="M370" s="47" t="s">
        <v>768</v>
      </c>
      <c r="N370" s="49">
        <v>63030</v>
      </c>
      <c r="O370" s="47" t="str">
        <f>N370&amp;" : "&amp;M370</f>
        <v>63030 : 化学物質影響関連</v>
      </c>
    </row>
    <row r="371" spans="8:15">
      <c r="H371" s="3">
        <v>63</v>
      </c>
      <c r="I371" s="45" t="s">
        <v>769</v>
      </c>
      <c r="K371" s="46">
        <v>63</v>
      </c>
      <c r="L371" s="48">
        <v>63040</v>
      </c>
      <c r="M371" s="47" t="s">
        <v>770</v>
      </c>
      <c r="N371" s="49">
        <v>63040</v>
      </c>
      <c r="O371" s="47" t="str">
        <f>N371&amp;" : "&amp;M371</f>
        <v>63040 : 環境影響評価関連</v>
      </c>
    </row>
    <row r="372" spans="8:15">
      <c r="I372" s="3" t="s">
        <v>31</v>
      </c>
      <c r="L372" s="48"/>
      <c r="M372" s="47"/>
      <c r="O372" s="47"/>
    </row>
    <row r="373" spans="8:15">
      <c r="H373" s="3">
        <v>64</v>
      </c>
      <c r="I373" s="45" t="s">
        <v>771</v>
      </c>
      <c r="K373" s="46">
        <v>64</v>
      </c>
      <c r="L373" s="48">
        <v>64010</v>
      </c>
      <c r="M373" s="47" t="s">
        <v>772</v>
      </c>
      <c r="N373" s="49">
        <v>64010</v>
      </c>
      <c r="O373" s="47" t="str">
        <f t="shared" ref="O373:O378" si="22">N373&amp;" : "&amp;M373</f>
        <v>64010 : 環境負荷およびリスク評価管理関連</v>
      </c>
    </row>
    <row r="374" spans="8:15">
      <c r="H374" s="3">
        <v>64</v>
      </c>
      <c r="I374" s="45" t="s">
        <v>773</v>
      </c>
      <c r="K374" s="46">
        <v>64</v>
      </c>
      <c r="L374" s="48">
        <v>64020</v>
      </c>
      <c r="M374" s="47" t="s">
        <v>774</v>
      </c>
      <c r="N374" s="49">
        <v>64020</v>
      </c>
      <c r="O374" s="47" t="str">
        <f t="shared" si="22"/>
        <v>64020 : 環境負荷低減技術および保全修復技術関連</v>
      </c>
    </row>
    <row r="375" spans="8:15">
      <c r="H375" s="3">
        <v>64</v>
      </c>
      <c r="I375" s="45" t="s">
        <v>775</v>
      </c>
      <c r="K375" s="46">
        <v>64</v>
      </c>
      <c r="L375" s="48">
        <v>64030</v>
      </c>
      <c r="M375" s="47" t="s">
        <v>776</v>
      </c>
      <c r="N375" s="49">
        <v>64030</v>
      </c>
      <c r="O375" s="47" t="str">
        <f t="shared" si="22"/>
        <v>64030 : 環境材料およびリサイクル技術関連</v>
      </c>
    </row>
    <row r="376" spans="8:15">
      <c r="H376" s="3">
        <v>64</v>
      </c>
      <c r="I376" s="45" t="s">
        <v>777</v>
      </c>
      <c r="K376" s="46">
        <v>64</v>
      </c>
      <c r="L376" s="48">
        <v>64040</v>
      </c>
      <c r="M376" s="47" t="s">
        <v>778</v>
      </c>
      <c r="N376" s="49">
        <v>64040</v>
      </c>
      <c r="O376" s="47" t="str">
        <f t="shared" si="22"/>
        <v>64040 : 自然共生システム関連</v>
      </c>
    </row>
    <row r="377" spans="8:15">
      <c r="H377" s="3">
        <v>64</v>
      </c>
      <c r="I377" s="45" t="s">
        <v>779</v>
      </c>
      <c r="K377" s="46">
        <v>64</v>
      </c>
      <c r="L377" s="48">
        <v>64050</v>
      </c>
      <c r="M377" s="47" t="s">
        <v>780</v>
      </c>
      <c r="N377" s="49">
        <v>64050</v>
      </c>
      <c r="O377" s="47" t="str">
        <f t="shared" si="22"/>
        <v>64050 : 循環型社会システム関連</v>
      </c>
    </row>
    <row r="378" spans="8:15">
      <c r="H378" s="3">
        <v>64</v>
      </c>
      <c r="I378" s="45" t="s">
        <v>781</v>
      </c>
      <c r="K378" s="46">
        <v>64</v>
      </c>
      <c r="L378" s="48">
        <v>64060</v>
      </c>
      <c r="M378" s="47" t="s">
        <v>782</v>
      </c>
      <c r="N378" s="49">
        <v>64060</v>
      </c>
      <c r="O378" s="47" t="str">
        <f t="shared" si="22"/>
        <v>64060 : 環境政策および環境配慮型社会関連</v>
      </c>
    </row>
    <row r="379" spans="8:15">
      <c r="I379" s="3" t="s">
        <v>31</v>
      </c>
      <c r="L379" s="48"/>
      <c r="M379" s="47"/>
      <c r="O379" s="47"/>
    </row>
    <row r="380" spans="8:15">
      <c r="I380" s="45" t="s">
        <v>77</v>
      </c>
      <c r="L380" s="48">
        <v>90010</v>
      </c>
      <c r="M380" s="47" t="s">
        <v>78</v>
      </c>
      <c r="N380" s="49">
        <v>90010</v>
      </c>
      <c r="O380" s="47" t="str">
        <f>N380&amp;" : "&amp;M380</f>
        <v>90010 : デザイン学関連</v>
      </c>
    </row>
    <row r="381" spans="8:15">
      <c r="I381" s="45" t="s">
        <v>131</v>
      </c>
      <c r="L381" s="48">
        <v>90020</v>
      </c>
      <c r="M381" s="47" t="s">
        <v>132</v>
      </c>
      <c r="N381" s="49">
        <v>90020</v>
      </c>
      <c r="O381" s="47" t="str">
        <f>N381&amp;" : "&amp;M381</f>
        <v>90020 : 図書館情報学および人文社会情報学関連</v>
      </c>
    </row>
    <row r="382" spans="8:15">
      <c r="I382" s="45" t="s">
        <v>316</v>
      </c>
      <c r="L382" s="48">
        <v>90030</v>
      </c>
      <c r="M382" s="47" t="s">
        <v>317</v>
      </c>
      <c r="N382" s="49">
        <v>90030</v>
      </c>
      <c r="O382" s="47" t="str">
        <f>N382&amp;" : "&amp;M382</f>
        <v>90030 : 認知科学関連</v>
      </c>
    </row>
    <row r="383" spans="8:15">
      <c r="I383" s="3" t="s">
        <v>31</v>
      </c>
      <c r="L383" s="48"/>
      <c r="M383" s="47"/>
      <c r="O383" s="47"/>
    </row>
    <row r="384" spans="8:15">
      <c r="H384" s="3">
        <v>90</v>
      </c>
      <c r="I384" s="45" t="s">
        <v>783</v>
      </c>
      <c r="K384" s="46">
        <v>90</v>
      </c>
      <c r="L384" s="48">
        <v>90110</v>
      </c>
      <c r="M384" s="47" t="s">
        <v>784</v>
      </c>
      <c r="N384" s="49">
        <v>90110</v>
      </c>
      <c r="O384" s="47" t="str">
        <f>N384&amp;" : "&amp;M384</f>
        <v>90110 : 生体医工学関連</v>
      </c>
    </row>
    <row r="385" spans="8:15">
      <c r="H385" s="3">
        <v>90</v>
      </c>
      <c r="I385" s="45" t="s">
        <v>785</v>
      </c>
      <c r="K385" s="46">
        <v>90</v>
      </c>
      <c r="L385" s="48">
        <v>90120</v>
      </c>
      <c r="M385" s="47" t="s">
        <v>786</v>
      </c>
      <c r="N385" s="49">
        <v>90120</v>
      </c>
      <c r="O385" s="47" t="str">
        <f>N385&amp;" : "&amp;M385</f>
        <v>90120 : 生体材料学関連</v>
      </c>
    </row>
    <row r="386" spans="8:15">
      <c r="H386" s="3">
        <v>90</v>
      </c>
      <c r="I386" s="45" t="s">
        <v>787</v>
      </c>
      <c r="K386" s="46">
        <v>90</v>
      </c>
      <c r="L386" s="48">
        <v>90130</v>
      </c>
      <c r="M386" s="47" t="s">
        <v>788</v>
      </c>
      <c r="N386" s="49">
        <v>90130</v>
      </c>
      <c r="O386" s="47" t="str">
        <f>N386&amp;" : "&amp;M386</f>
        <v>90130 : 医用システム関連</v>
      </c>
    </row>
    <row r="387" spans="8:15">
      <c r="H387" s="3">
        <v>90</v>
      </c>
      <c r="I387" s="45" t="s">
        <v>789</v>
      </c>
      <c r="K387" s="46">
        <v>90</v>
      </c>
      <c r="L387" s="48">
        <v>90140</v>
      </c>
      <c r="M387" s="47" t="s">
        <v>790</v>
      </c>
      <c r="N387" s="49">
        <v>90140</v>
      </c>
      <c r="O387" s="47" t="str">
        <f>N387&amp;" : "&amp;M387</f>
        <v>90140 : 医療技術評価学関連</v>
      </c>
    </row>
    <row r="388" spans="8:15">
      <c r="H388" s="3">
        <v>90</v>
      </c>
      <c r="I388" s="45" t="s">
        <v>791</v>
      </c>
      <c r="K388" s="46">
        <v>90</v>
      </c>
      <c r="L388" s="48">
        <v>90150</v>
      </c>
      <c r="M388" s="47" t="s">
        <v>792</v>
      </c>
      <c r="N388" s="49">
        <v>90150</v>
      </c>
      <c r="O388" s="47" t="str">
        <f>N388&amp;" : "&amp;M388</f>
        <v>90150 : 医療福祉工学関連</v>
      </c>
    </row>
  </sheetData>
  <sheetProtection selectLockedCells="1"/>
  <phoneticPr fontId="1"/>
  <pageMargins left="0.78740157480314965" right="0.39370078740157483" top="0.35433070866141736" bottom="0" header="0.31496062992125984" footer="0.31496062992125984"/>
  <pageSetup paperSize="9" scale="1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F3B53-2331-494F-82BA-D1F0EBC15AFF}">
  <sheetPr>
    <tabColor theme="2"/>
  </sheetPr>
  <dimension ref="A1:J74"/>
  <sheetViews>
    <sheetView tabSelected="1" workbookViewId="0">
      <selection activeCell="U27" sqref="U27"/>
    </sheetView>
  </sheetViews>
  <sheetFormatPr baseColWidth="10" defaultColWidth="10.83203125" defaultRowHeight="20"/>
  <cols>
    <col min="1" max="4" width="12.1640625" style="34" customWidth="1"/>
    <col min="5" max="5" width="17.6640625" style="34" customWidth="1"/>
    <col min="6" max="10" width="12.1640625" style="34" customWidth="1"/>
    <col min="11" max="16384" width="10.83203125" style="34"/>
  </cols>
  <sheetData>
    <row r="1" spans="1:10">
      <c r="A1" s="99" t="s">
        <v>793</v>
      </c>
      <c r="B1" s="99"/>
      <c r="C1" s="99"/>
      <c r="D1" s="99"/>
      <c r="E1" s="99"/>
      <c r="F1" s="99"/>
      <c r="G1" s="99"/>
      <c r="H1" s="99"/>
      <c r="I1" s="99"/>
      <c r="J1" s="99"/>
    </row>
    <row r="2" spans="1:10">
      <c r="A2" s="100" t="s">
        <v>1012</v>
      </c>
      <c r="B2" s="100"/>
      <c r="C2" s="100"/>
      <c r="D2" s="100"/>
      <c r="E2" s="100"/>
      <c r="F2" s="100"/>
      <c r="G2" s="100"/>
      <c r="H2" s="100"/>
      <c r="I2" s="100"/>
      <c r="J2" s="100"/>
    </row>
    <row r="3" spans="1:10">
      <c r="A3" s="65"/>
      <c r="B3" s="65"/>
      <c r="C3" s="65"/>
      <c r="D3" s="65"/>
      <c r="E3" s="65"/>
      <c r="F3" s="65"/>
      <c r="G3" s="65"/>
      <c r="H3" s="65"/>
      <c r="I3" s="65"/>
      <c r="J3" s="65"/>
    </row>
    <row r="5" spans="1:10">
      <c r="A5" s="101" t="s">
        <v>988</v>
      </c>
      <c r="B5" s="101"/>
      <c r="C5" s="101"/>
      <c r="D5" s="101"/>
      <c r="E5" s="101"/>
      <c r="F5" s="101"/>
      <c r="G5" s="101"/>
      <c r="H5" s="101"/>
      <c r="I5" s="101"/>
      <c r="J5" s="101"/>
    </row>
    <row r="6" spans="1:10">
      <c r="A6" s="100" t="s">
        <v>794</v>
      </c>
      <c r="B6" s="100"/>
      <c r="C6" s="100"/>
      <c r="D6" s="100"/>
      <c r="E6" s="100"/>
      <c r="F6" s="100"/>
      <c r="G6" s="100"/>
      <c r="H6" s="100"/>
      <c r="I6" s="100"/>
      <c r="J6" s="100"/>
    </row>
    <row r="7" spans="1:10" ht="20" customHeight="1">
      <c r="A7" s="102" t="s">
        <v>978</v>
      </c>
      <c r="B7" s="102"/>
      <c r="C7" s="102"/>
      <c r="D7" s="102"/>
      <c r="E7" s="102"/>
      <c r="F7" s="102"/>
      <c r="G7" s="102"/>
      <c r="H7" s="102"/>
      <c r="I7" s="102"/>
      <c r="J7" s="102"/>
    </row>
    <row r="8" spans="1:10" ht="20" customHeight="1">
      <c r="A8" s="103" t="s">
        <v>795</v>
      </c>
      <c r="B8" s="103"/>
      <c r="C8" s="103"/>
      <c r="D8" s="103"/>
      <c r="E8" s="103"/>
      <c r="F8" s="103"/>
      <c r="G8" s="103"/>
      <c r="H8" s="103"/>
      <c r="I8" s="103"/>
      <c r="J8" s="103"/>
    </row>
    <row r="9" spans="1:10">
      <c r="A9" s="103"/>
      <c r="B9" s="103"/>
      <c r="C9" s="103"/>
      <c r="D9" s="103"/>
      <c r="E9" s="103"/>
      <c r="F9" s="103"/>
      <c r="G9" s="103"/>
      <c r="H9" s="103"/>
      <c r="I9" s="103"/>
      <c r="J9" s="103"/>
    </row>
    <row r="10" spans="1:10" ht="20" customHeight="1">
      <c r="A10" s="104" t="s">
        <v>796</v>
      </c>
      <c r="B10" s="104"/>
      <c r="C10" s="104"/>
      <c r="D10" s="104"/>
      <c r="E10" s="104"/>
      <c r="F10" s="104"/>
      <c r="G10" s="104"/>
      <c r="H10" s="104"/>
      <c r="I10" s="104"/>
      <c r="J10" s="104"/>
    </row>
    <row r="11" spans="1:10">
      <c r="A11" s="104"/>
      <c r="B11" s="104"/>
      <c r="C11" s="104"/>
      <c r="D11" s="104"/>
      <c r="E11" s="104"/>
      <c r="F11" s="104"/>
      <c r="G11" s="104"/>
      <c r="H11" s="104"/>
      <c r="I11" s="104"/>
      <c r="J11" s="104"/>
    </row>
    <row r="12" spans="1:10">
      <c r="A12" s="104"/>
      <c r="B12" s="104"/>
      <c r="C12" s="104"/>
      <c r="D12" s="104"/>
      <c r="E12" s="104"/>
      <c r="F12" s="104"/>
      <c r="G12" s="104"/>
      <c r="H12" s="104"/>
      <c r="I12" s="104"/>
      <c r="J12" s="104"/>
    </row>
    <row r="13" spans="1:10">
      <c r="A13" s="35"/>
      <c r="B13" s="35"/>
      <c r="C13" s="35"/>
      <c r="D13" s="35"/>
      <c r="E13" s="35"/>
      <c r="F13" s="35"/>
      <c r="G13" s="35"/>
      <c r="H13" s="35"/>
      <c r="I13" s="35"/>
      <c r="J13" s="35"/>
    </row>
    <row r="15" spans="1:10">
      <c r="A15" s="101" t="s">
        <v>797</v>
      </c>
      <c r="B15" s="101"/>
      <c r="C15" s="101"/>
      <c r="D15" s="101"/>
      <c r="E15" s="101"/>
      <c r="F15" s="101"/>
      <c r="G15" s="101"/>
      <c r="H15" s="101"/>
      <c r="I15" s="101"/>
      <c r="J15" s="101"/>
    </row>
    <row r="16" spans="1:10">
      <c r="A16" s="102" t="s">
        <v>1013</v>
      </c>
      <c r="B16" s="102"/>
      <c r="C16" s="102"/>
      <c r="D16" s="102"/>
      <c r="E16" s="102"/>
      <c r="F16" s="102"/>
      <c r="G16" s="102"/>
      <c r="H16" s="102"/>
      <c r="I16" s="102"/>
      <c r="J16" s="102"/>
    </row>
    <row r="17" spans="1:10" ht="20" customHeight="1">
      <c r="A17" s="94" t="s">
        <v>798</v>
      </c>
      <c r="B17" s="94"/>
      <c r="C17" s="94"/>
      <c r="D17" s="94"/>
      <c r="E17" s="94"/>
      <c r="F17" s="94"/>
      <c r="G17" s="94"/>
      <c r="H17" s="94"/>
      <c r="I17" s="94"/>
      <c r="J17" s="94"/>
    </row>
    <row r="18" spans="1:10">
      <c r="A18" s="94"/>
      <c r="B18" s="94"/>
      <c r="C18" s="94"/>
      <c r="D18" s="94"/>
      <c r="E18" s="94"/>
      <c r="F18" s="94"/>
      <c r="G18" s="94"/>
      <c r="H18" s="94"/>
      <c r="I18" s="94"/>
      <c r="J18" s="94"/>
    </row>
    <row r="19" spans="1:10" ht="20" customHeight="1">
      <c r="A19" s="94" t="s">
        <v>799</v>
      </c>
      <c r="B19" s="94"/>
      <c r="C19" s="94"/>
      <c r="D19" s="94"/>
      <c r="E19" s="94"/>
      <c r="F19" s="94"/>
      <c r="G19" s="94"/>
      <c r="H19" s="94"/>
      <c r="I19" s="94"/>
      <c r="J19" s="94"/>
    </row>
    <row r="20" spans="1:10">
      <c r="A20" s="94"/>
      <c r="B20" s="94"/>
      <c r="C20" s="94"/>
      <c r="D20" s="94"/>
      <c r="E20" s="94"/>
      <c r="F20" s="94"/>
      <c r="G20" s="94"/>
      <c r="H20" s="94"/>
      <c r="I20" s="94"/>
      <c r="J20" s="94"/>
    </row>
    <row r="21" spans="1:10">
      <c r="A21" s="102" t="s">
        <v>989</v>
      </c>
      <c r="B21" s="102"/>
      <c r="C21" s="102"/>
      <c r="D21" s="102"/>
      <c r="E21" s="102"/>
      <c r="F21" s="102"/>
      <c r="G21" s="102"/>
      <c r="H21" s="102"/>
      <c r="I21" s="102"/>
      <c r="J21" s="102"/>
    </row>
    <row r="22" spans="1:10">
      <c r="A22" s="105" t="s">
        <v>800</v>
      </c>
      <c r="B22" s="105"/>
      <c r="C22" s="105"/>
      <c r="D22" s="105"/>
      <c r="E22" s="105"/>
      <c r="F22" s="105"/>
      <c r="G22" s="105"/>
      <c r="H22" s="105"/>
      <c r="I22" s="105"/>
      <c r="J22" s="105"/>
    </row>
    <row r="23" spans="1:10">
      <c r="A23" s="105"/>
      <c r="B23" s="105"/>
      <c r="C23" s="105"/>
      <c r="D23" s="105"/>
      <c r="E23" s="105"/>
      <c r="F23" s="105"/>
      <c r="G23" s="105"/>
      <c r="H23" s="105"/>
      <c r="I23" s="105"/>
      <c r="J23" s="105"/>
    </row>
    <row r="24" spans="1:10">
      <c r="A24" s="102" t="s">
        <v>990</v>
      </c>
      <c r="B24" s="102"/>
      <c r="C24" s="102"/>
      <c r="D24" s="102"/>
      <c r="E24" s="102"/>
      <c r="F24" s="102"/>
      <c r="G24" s="102"/>
      <c r="H24" s="102"/>
      <c r="I24" s="102"/>
      <c r="J24" s="102"/>
    </row>
    <row r="25" spans="1:10">
      <c r="A25" s="102"/>
      <c r="B25" s="102"/>
      <c r="C25" s="102"/>
      <c r="D25" s="102"/>
      <c r="E25" s="102"/>
      <c r="F25" s="102"/>
      <c r="G25" s="102"/>
      <c r="H25" s="102"/>
      <c r="I25" s="102"/>
      <c r="J25" s="102"/>
    </row>
    <row r="26" spans="1:10">
      <c r="A26" s="102" t="s">
        <v>801</v>
      </c>
      <c r="B26" s="102"/>
      <c r="C26" s="102"/>
      <c r="D26" s="102"/>
      <c r="E26" s="102"/>
      <c r="F26" s="102"/>
      <c r="G26" s="102"/>
      <c r="H26" s="102"/>
      <c r="I26" s="102"/>
      <c r="J26" s="102"/>
    </row>
    <row r="27" spans="1:10" ht="20" customHeight="1">
      <c r="A27" s="102" t="s">
        <v>981</v>
      </c>
      <c r="B27" s="102"/>
      <c r="C27" s="102"/>
      <c r="D27" s="102"/>
      <c r="E27" s="102"/>
      <c r="F27" s="102"/>
      <c r="G27" s="102"/>
      <c r="H27" s="102"/>
      <c r="I27" s="102"/>
      <c r="J27" s="102"/>
    </row>
    <row r="28" spans="1:10">
      <c r="A28" s="102"/>
      <c r="B28" s="102"/>
      <c r="C28" s="102"/>
      <c r="D28" s="102"/>
      <c r="E28" s="102"/>
      <c r="F28" s="102"/>
      <c r="G28" s="102"/>
      <c r="H28" s="102"/>
      <c r="I28" s="102"/>
      <c r="J28" s="102"/>
    </row>
    <row r="29" spans="1:10" ht="20" customHeight="1">
      <c r="A29" s="102" t="s">
        <v>802</v>
      </c>
      <c r="B29" s="102"/>
      <c r="C29" s="102"/>
      <c r="D29" s="102"/>
      <c r="E29" s="102"/>
      <c r="F29" s="102"/>
      <c r="G29" s="102"/>
      <c r="H29" s="102"/>
      <c r="I29" s="102"/>
      <c r="J29" s="102"/>
    </row>
    <row r="30" spans="1:10">
      <c r="A30" s="102"/>
      <c r="B30" s="102"/>
      <c r="C30" s="102"/>
      <c r="D30" s="102"/>
      <c r="E30" s="102"/>
      <c r="F30" s="102"/>
      <c r="G30" s="102"/>
      <c r="H30" s="102"/>
      <c r="I30" s="102"/>
      <c r="J30" s="102"/>
    </row>
    <row r="31" spans="1:10">
      <c r="A31" s="102"/>
      <c r="B31" s="102"/>
      <c r="C31" s="102"/>
      <c r="D31" s="102"/>
      <c r="E31" s="102"/>
      <c r="F31" s="102"/>
      <c r="G31" s="102"/>
      <c r="H31" s="102"/>
      <c r="I31" s="102"/>
      <c r="J31" s="102"/>
    </row>
    <row r="32" spans="1:10">
      <c r="A32" s="102"/>
      <c r="B32" s="102"/>
      <c r="C32" s="102"/>
      <c r="D32" s="102"/>
      <c r="E32" s="102"/>
      <c r="F32" s="102"/>
      <c r="G32" s="102"/>
      <c r="H32" s="102"/>
      <c r="I32" s="102"/>
      <c r="J32" s="102"/>
    </row>
    <row r="34" spans="1:10">
      <c r="A34" s="36" t="s">
        <v>803</v>
      </c>
    </row>
    <row r="35" spans="1:10">
      <c r="A35" s="80" t="s">
        <v>804</v>
      </c>
      <c r="B35" s="81"/>
      <c r="C35" s="81"/>
      <c r="D35" s="82"/>
      <c r="E35" s="86" t="s">
        <v>1011</v>
      </c>
      <c r="F35" s="80" t="s">
        <v>931</v>
      </c>
      <c r="G35" s="82"/>
      <c r="H35" s="88" t="s">
        <v>975</v>
      </c>
      <c r="I35" s="89"/>
      <c r="J35" s="90"/>
    </row>
    <row r="36" spans="1:10" ht="21" thickBot="1">
      <c r="A36" s="83"/>
      <c r="B36" s="84"/>
      <c r="C36" s="84"/>
      <c r="D36" s="85"/>
      <c r="E36" s="87"/>
      <c r="F36" s="83"/>
      <c r="G36" s="85"/>
      <c r="H36" s="91"/>
      <c r="I36" s="92"/>
      <c r="J36" s="93"/>
    </row>
    <row r="37" spans="1:10" ht="20" customHeight="1" thickTop="1">
      <c r="A37" s="97" t="s">
        <v>932</v>
      </c>
      <c r="B37" s="97"/>
      <c r="C37" s="97"/>
      <c r="D37" s="97"/>
      <c r="E37" s="70" t="s">
        <v>991</v>
      </c>
      <c r="F37" s="97" t="s">
        <v>991</v>
      </c>
      <c r="G37" s="97"/>
      <c r="H37" s="98" t="s">
        <v>940</v>
      </c>
      <c r="I37" s="98"/>
      <c r="J37" s="98"/>
    </row>
    <row r="38" spans="1:10" ht="20" customHeight="1">
      <c r="A38" s="106" t="s">
        <v>805</v>
      </c>
      <c r="B38" s="106"/>
      <c r="C38" s="106"/>
      <c r="D38" s="106"/>
      <c r="E38" s="77" t="s">
        <v>992</v>
      </c>
      <c r="F38" s="95" t="s">
        <v>898</v>
      </c>
      <c r="G38" s="95"/>
      <c r="H38" s="107" t="s">
        <v>961</v>
      </c>
      <c r="I38" s="107"/>
      <c r="J38" s="107"/>
    </row>
    <row r="39" spans="1:10">
      <c r="A39" s="106"/>
      <c r="B39" s="106"/>
      <c r="C39" s="106"/>
      <c r="D39" s="106"/>
      <c r="E39" s="79"/>
      <c r="F39" s="96" t="s">
        <v>899</v>
      </c>
      <c r="G39" s="96"/>
      <c r="H39" s="107" t="s">
        <v>967</v>
      </c>
      <c r="I39" s="107"/>
      <c r="J39" s="107"/>
    </row>
    <row r="40" spans="1:10">
      <c r="A40" s="106"/>
      <c r="B40" s="106"/>
      <c r="C40" s="106"/>
      <c r="D40" s="106"/>
      <c r="E40" s="79"/>
      <c r="F40" s="96" t="s">
        <v>900</v>
      </c>
      <c r="G40" s="96"/>
      <c r="H40" s="107" t="s">
        <v>962</v>
      </c>
      <c r="I40" s="107"/>
      <c r="J40" s="107"/>
    </row>
    <row r="41" spans="1:10" ht="20" customHeight="1">
      <c r="A41" s="106"/>
      <c r="B41" s="106"/>
      <c r="C41" s="106"/>
      <c r="D41" s="106"/>
      <c r="E41" s="79"/>
      <c r="F41" s="96" t="s">
        <v>901</v>
      </c>
      <c r="G41" s="96"/>
      <c r="H41" s="107" t="s">
        <v>968</v>
      </c>
      <c r="I41" s="107"/>
      <c r="J41" s="107"/>
    </row>
    <row r="42" spans="1:10">
      <c r="A42" s="106"/>
      <c r="B42" s="106"/>
      <c r="C42" s="106"/>
      <c r="D42" s="106"/>
      <c r="E42" s="79"/>
      <c r="F42" s="96" t="s">
        <v>902</v>
      </c>
      <c r="G42" s="96"/>
      <c r="H42" s="107" t="s">
        <v>941</v>
      </c>
      <c r="I42" s="107"/>
      <c r="J42" s="107"/>
    </row>
    <row r="43" spans="1:10">
      <c r="A43" s="106" t="s">
        <v>933</v>
      </c>
      <c r="B43" s="106"/>
      <c r="C43" s="106"/>
      <c r="D43" s="106"/>
      <c r="E43" s="79"/>
      <c r="F43" s="95" t="s">
        <v>903</v>
      </c>
      <c r="G43" s="95"/>
      <c r="H43" s="107" t="s">
        <v>963</v>
      </c>
      <c r="I43" s="107"/>
      <c r="J43" s="107"/>
    </row>
    <row r="44" spans="1:10" ht="20" customHeight="1">
      <c r="A44" s="106"/>
      <c r="B44" s="106"/>
      <c r="C44" s="106"/>
      <c r="D44" s="106"/>
      <c r="E44" s="79"/>
      <c r="F44" s="95" t="s">
        <v>904</v>
      </c>
      <c r="G44" s="95"/>
      <c r="H44" s="107" t="s">
        <v>969</v>
      </c>
      <c r="I44" s="107"/>
      <c r="J44" s="107"/>
    </row>
    <row r="45" spans="1:10">
      <c r="A45" s="106"/>
      <c r="B45" s="106"/>
      <c r="C45" s="106"/>
      <c r="D45" s="106"/>
      <c r="E45" s="79"/>
      <c r="F45" s="95" t="s">
        <v>895</v>
      </c>
      <c r="G45" s="95"/>
      <c r="H45" s="107" t="s">
        <v>964</v>
      </c>
      <c r="I45" s="107"/>
      <c r="J45" s="107"/>
    </row>
    <row r="46" spans="1:10" ht="20" customHeight="1">
      <c r="A46" s="106"/>
      <c r="B46" s="106"/>
      <c r="C46" s="106"/>
      <c r="D46" s="106"/>
      <c r="E46" s="79"/>
      <c r="F46" s="95" t="s">
        <v>905</v>
      </c>
      <c r="G46" s="95"/>
      <c r="H46" s="107" t="s">
        <v>970</v>
      </c>
      <c r="I46" s="107"/>
      <c r="J46" s="107"/>
    </row>
    <row r="47" spans="1:10">
      <c r="A47" s="106"/>
      <c r="B47" s="106"/>
      <c r="C47" s="106"/>
      <c r="D47" s="106"/>
      <c r="E47" s="78"/>
      <c r="F47" s="95" t="s">
        <v>906</v>
      </c>
      <c r="G47" s="95"/>
      <c r="H47" s="107" t="s">
        <v>942</v>
      </c>
      <c r="I47" s="107"/>
      <c r="J47" s="107"/>
    </row>
    <row r="48" spans="1:10" ht="20" customHeight="1">
      <c r="A48" s="123" t="s">
        <v>806</v>
      </c>
      <c r="B48" s="123"/>
      <c r="C48" s="123"/>
      <c r="D48" s="123"/>
      <c r="E48" s="74" t="s">
        <v>993</v>
      </c>
      <c r="F48" s="95" t="s">
        <v>907</v>
      </c>
      <c r="G48" s="95"/>
      <c r="H48" s="107" t="s">
        <v>965</v>
      </c>
      <c r="I48" s="107"/>
      <c r="J48" s="107"/>
    </row>
    <row r="49" spans="1:10" ht="20" customHeight="1">
      <c r="A49" s="123"/>
      <c r="B49" s="123"/>
      <c r="C49" s="123"/>
      <c r="D49" s="123"/>
      <c r="E49" s="75"/>
      <c r="F49" s="95" t="s">
        <v>908</v>
      </c>
      <c r="G49" s="95"/>
      <c r="H49" s="107" t="s">
        <v>971</v>
      </c>
      <c r="I49" s="107"/>
      <c r="J49" s="107"/>
    </row>
    <row r="50" spans="1:10" ht="20" customHeight="1">
      <c r="A50" s="123" t="s">
        <v>934</v>
      </c>
      <c r="B50" s="123"/>
      <c r="C50" s="123"/>
      <c r="D50" s="123"/>
      <c r="E50" s="75"/>
      <c r="F50" s="96" t="s">
        <v>807</v>
      </c>
      <c r="G50" s="96"/>
      <c r="H50" s="107" t="s">
        <v>966</v>
      </c>
      <c r="I50" s="107"/>
      <c r="J50" s="107"/>
    </row>
    <row r="51" spans="1:10" ht="20" customHeight="1">
      <c r="A51" s="123"/>
      <c r="B51" s="123"/>
      <c r="C51" s="123"/>
      <c r="D51" s="123"/>
      <c r="E51" s="76"/>
      <c r="F51" s="96" t="s">
        <v>909</v>
      </c>
      <c r="G51" s="96"/>
      <c r="H51" s="107" t="s">
        <v>972</v>
      </c>
      <c r="I51" s="107"/>
      <c r="J51" s="107"/>
    </row>
    <row r="52" spans="1:10" ht="20" customHeight="1">
      <c r="A52" s="110" t="s">
        <v>935</v>
      </c>
      <c r="B52" s="111"/>
      <c r="C52" s="111"/>
      <c r="D52" s="112"/>
      <c r="E52" s="77" t="s">
        <v>110</v>
      </c>
      <c r="F52" s="125" t="s">
        <v>110</v>
      </c>
      <c r="G52" s="126"/>
      <c r="H52" s="120" t="s">
        <v>943</v>
      </c>
      <c r="I52" s="121"/>
      <c r="J52" s="122"/>
    </row>
    <row r="53" spans="1:10" ht="20" customHeight="1">
      <c r="A53" s="116"/>
      <c r="B53" s="117"/>
      <c r="C53" s="117"/>
      <c r="D53" s="118"/>
      <c r="E53" s="78"/>
      <c r="F53" s="108" t="s">
        <v>809</v>
      </c>
      <c r="G53" s="109"/>
      <c r="H53" s="120" t="s">
        <v>944</v>
      </c>
      <c r="I53" s="121"/>
      <c r="J53" s="122"/>
    </row>
    <row r="54" spans="1:10" ht="20" customHeight="1">
      <c r="A54" s="108" t="s">
        <v>936</v>
      </c>
      <c r="B54" s="119"/>
      <c r="C54" s="119"/>
      <c r="D54" s="109"/>
      <c r="E54" s="71" t="s">
        <v>124</v>
      </c>
      <c r="F54" s="108" t="s">
        <v>124</v>
      </c>
      <c r="G54" s="109"/>
      <c r="H54" s="120" t="s">
        <v>945</v>
      </c>
      <c r="I54" s="121"/>
      <c r="J54" s="122"/>
    </row>
    <row r="55" spans="1:10" ht="20" customHeight="1">
      <c r="A55" s="110" t="s">
        <v>811</v>
      </c>
      <c r="B55" s="111"/>
      <c r="C55" s="111"/>
      <c r="D55" s="112"/>
      <c r="E55" s="77" t="s">
        <v>994</v>
      </c>
      <c r="F55" s="108" t="s">
        <v>910</v>
      </c>
      <c r="G55" s="109"/>
      <c r="H55" s="120" t="s">
        <v>946</v>
      </c>
      <c r="I55" s="121"/>
      <c r="J55" s="122"/>
    </row>
    <row r="56" spans="1:10" ht="20" customHeight="1">
      <c r="A56" s="113"/>
      <c r="B56" s="114"/>
      <c r="C56" s="114"/>
      <c r="D56" s="115"/>
      <c r="E56" s="79"/>
      <c r="F56" s="108" t="s">
        <v>911</v>
      </c>
      <c r="G56" s="109"/>
      <c r="H56" s="120" t="s">
        <v>974</v>
      </c>
      <c r="I56" s="121"/>
      <c r="J56" s="122"/>
    </row>
    <row r="57" spans="1:10" ht="20" customHeight="1">
      <c r="A57" s="116"/>
      <c r="B57" s="117"/>
      <c r="C57" s="117"/>
      <c r="D57" s="118"/>
      <c r="E57" s="78"/>
      <c r="F57" s="108" t="s">
        <v>812</v>
      </c>
      <c r="G57" s="109"/>
      <c r="H57" s="120" t="s">
        <v>973</v>
      </c>
      <c r="I57" s="121"/>
      <c r="J57" s="122"/>
    </row>
    <row r="58" spans="1:10" ht="20" customHeight="1">
      <c r="A58" s="124" t="s">
        <v>810</v>
      </c>
      <c r="B58" s="124"/>
      <c r="C58" s="124"/>
      <c r="D58" s="124"/>
      <c r="E58" s="72" t="s">
        <v>995</v>
      </c>
      <c r="F58" s="108" t="s">
        <v>995</v>
      </c>
      <c r="G58" s="109"/>
      <c r="H58" s="120" t="s">
        <v>947</v>
      </c>
      <c r="I58" s="121"/>
      <c r="J58" s="122"/>
    </row>
    <row r="59" spans="1:10" ht="20" customHeight="1">
      <c r="A59" s="124" t="s">
        <v>817</v>
      </c>
      <c r="B59" s="124"/>
      <c r="C59" s="124"/>
      <c r="D59" s="124"/>
      <c r="E59" s="72" t="s">
        <v>996</v>
      </c>
      <c r="F59" s="108" t="s">
        <v>996</v>
      </c>
      <c r="G59" s="109"/>
      <c r="H59" s="120" t="s">
        <v>948</v>
      </c>
      <c r="I59" s="121"/>
      <c r="J59" s="122"/>
    </row>
    <row r="60" spans="1:10" ht="20" customHeight="1">
      <c r="A60" s="108" t="s">
        <v>814</v>
      </c>
      <c r="B60" s="119"/>
      <c r="C60" s="119"/>
      <c r="D60" s="109"/>
      <c r="E60" s="71" t="s">
        <v>997</v>
      </c>
      <c r="F60" s="108" t="s">
        <v>997</v>
      </c>
      <c r="G60" s="109"/>
      <c r="H60" s="120" t="s">
        <v>948</v>
      </c>
      <c r="I60" s="121"/>
      <c r="J60" s="122"/>
    </row>
    <row r="61" spans="1:10" ht="20" customHeight="1">
      <c r="A61" s="108" t="s">
        <v>815</v>
      </c>
      <c r="B61" s="119"/>
      <c r="C61" s="119"/>
      <c r="D61" s="109"/>
      <c r="E61" s="71" t="s">
        <v>998</v>
      </c>
      <c r="F61" s="108" t="s">
        <v>998</v>
      </c>
      <c r="G61" s="109"/>
      <c r="H61" s="120" t="s">
        <v>949</v>
      </c>
      <c r="I61" s="121"/>
      <c r="J61" s="122"/>
    </row>
    <row r="62" spans="1:10" ht="20" customHeight="1">
      <c r="A62" s="124" t="s">
        <v>813</v>
      </c>
      <c r="B62" s="124"/>
      <c r="C62" s="124"/>
      <c r="D62" s="124"/>
      <c r="E62" s="73" t="s">
        <v>999</v>
      </c>
      <c r="F62" s="95" t="s">
        <v>999</v>
      </c>
      <c r="G62" s="95"/>
      <c r="H62" s="107" t="s">
        <v>950</v>
      </c>
      <c r="I62" s="107"/>
      <c r="J62" s="107"/>
    </row>
    <row r="63" spans="1:10" ht="20" customHeight="1">
      <c r="A63" s="124" t="s">
        <v>808</v>
      </c>
      <c r="B63" s="124"/>
      <c r="C63" s="124"/>
      <c r="D63" s="124"/>
      <c r="E63" s="77" t="s">
        <v>1000</v>
      </c>
      <c r="F63" s="95" t="s">
        <v>917</v>
      </c>
      <c r="G63" s="95"/>
      <c r="H63" s="107" t="s">
        <v>951</v>
      </c>
      <c r="I63" s="107"/>
      <c r="J63" s="107"/>
    </row>
    <row r="64" spans="1:10">
      <c r="A64" s="124" t="s">
        <v>816</v>
      </c>
      <c r="B64" s="124"/>
      <c r="C64" s="124"/>
      <c r="D64" s="124"/>
      <c r="E64" s="78"/>
      <c r="F64" s="95" t="s">
        <v>918</v>
      </c>
      <c r="G64" s="95"/>
      <c r="H64" s="107" t="s">
        <v>951</v>
      </c>
      <c r="I64" s="107"/>
      <c r="J64" s="107"/>
    </row>
    <row r="65" spans="1:10">
      <c r="A65" s="124" t="s">
        <v>937</v>
      </c>
      <c r="B65" s="124"/>
      <c r="C65" s="124"/>
      <c r="D65" s="124"/>
      <c r="E65" s="73" t="s">
        <v>1001</v>
      </c>
      <c r="F65" s="95" t="s">
        <v>919</v>
      </c>
      <c r="G65" s="95"/>
      <c r="H65" s="107" t="s">
        <v>952</v>
      </c>
      <c r="I65" s="107"/>
      <c r="J65" s="107"/>
    </row>
    <row r="66" spans="1:10">
      <c r="A66" s="124" t="s">
        <v>818</v>
      </c>
      <c r="B66" s="124"/>
      <c r="C66" s="124"/>
      <c r="D66" s="124"/>
      <c r="E66" s="73" t="s">
        <v>1002</v>
      </c>
      <c r="F66" s="95" t="s">
        <v>1002</v>
      </c>
      <c r="G66" s="95"/>
      <c r="H66" s="107" t="s">
        <v>953</v>
      </c>
      <c r="I66" s="107"/>
      <c r="J66" s="107"/>
    </row>
    <row r="67" spans="1:10">
      <c r="A67" s="124" t="s">
        <v>821</v>
      </c>
      <c r="B67" s="124"/>
      <c r="C67" s="124"/>
      <c r="D67" s="124"/>
      <c r="E67" s="73" t="s">
        <v>1003</v>
      </c>
      <c r="F67" s="95" t="s">
        <v>1003</v>
      </c>
      <c r="G67" s="95"/>
      <c r="H67" s="107" t="s">
        <v>954</v>
      </c>
      <c r="I67" s="107"/>
      <c r="J67" s="107"/>
    </row>
    <row r="68" spans="1:10">
      <c r="A68" s="124" t="s">
        <v>822</v>
      </c>
      <c r="B68" s="124"/>
      <c r="C68" s="124"/>
      <c r="D68" s="124"/>
      <c r="E68" s="73" t="s">
        <v>1004</v>
      </c>
      <c r="F68" s="95" t="s">
        <v>1004</v>
      </c>
      <c r="G68" s="95"/>
      <c r="H68" s="107" t="s">
        <v>955</v>
      </c>
      <c r="I68" s="107"/>
      <c r="J68" s="107"/>
    </row>
    <row r="69" spans="1:10">
      <c r="A69" s="124" t="s">
        <v>819</v>
      </c>
      <c r="B69" s="124"/>
      <c r="C69" s="124"/>
      <c r="D69" s="124"/>
      <c r="E69" s="73" t="s">
        <v>1005</v>
      </c>
      <c r="F69" s="95" t="s">
        <v>1005</v>
      </c>
      <c r="G69" s="95"/>
      <c r="H69" s="107" t="s">
        <v>956</v>
      </c>
      <c r="I69" s="107"/>
      <c r="J69" s="107"/>
    </row>
    <row r="70" spans="1:10">
      <c r="A70" s="124" t="s">
        <v>820</v>
      </c>
      <c r="B70" s="124"/>
      <c r="C70" s="124"/>
      <c r="D70" s="124"/>
      <c r="E70" s="73" t="s">
        <v>1006</v>
      </c>
      <c r="F70" s="95" t="s">
        <v>1006</v>
      </c>
      <c r="G70" s="95"/>
      <c r="H70" s="107" t="s">
        <v>957</v>
      </c>
      <c r="I70" s="107"/>
      <c r="J70" s="107"/>
    </row>
    <row r="71" spans="1:10">
      <c r="A71" s="124" t="s">
        <v>824</v>
      </c>
      <c r="B71" s="124"/>
      <c r="C71" s="124"/>
      <c r="D71" s="124"/>
      <c r="E71" s="73" t="s">
        <v>1007</v>
      </c>
      <c r="F71" s="95" t="s">
        <v>1007</v>
      </c>
      <c r="G71" s="95"/>
      <c r="H71" s="107" t="s">
        <v>958</v>
      </c>
      <c r="I71" s="107"/>
      <c r="J71" s="107"/>
    </row>
    <row r="72" spans="1:10">
      <c r="A72" s="124" t="s">
        <v>823</v>
      </c>
      <c r="B72" s="124"/>
      <c r="C72" s="124"/>
      <c r="D72" s="124"/>
      <c r="E72" s="73" t="s">
        <v>1008</v>
      </c>
      <c r="F72" s="95" t="s">
        <v>1008</v>
      </c>
      <c r="G72" s="95"/>
      <c r="H72" s="107" t="s">
        <v>959</v>
      </c>
      <c r="I72" s="107"/>
      <c r="J72" s="107"/>
    </row>
    <row r="73" spans="1:10">
      <c r="A73" s="124" t="s">
        <v>938</v>
      </c>
      <c r="B73" s="124"/>
      <c r="C73" s="124"/>
      <c r="D73" s="124"/>
      <c r="E73" s="73" t="s">
        <v>1009</v>
      </c>
      <c r="F73" s="95" t="s">
        <v>1009</v>
      </c>
      <c r="G73" s="95"/>
      <c r="H73" s="107" t="s">
        <v>959</v>
      </c>
      <c r="I73" s="107"/>
      <c r="J73" s="107"/>
    </row>
    <row r="74" spans="1:10">
      <c r="A74" s="124" t="s">
        <v>939</v>
      </c>
      <c r="B74" s="124"/>
      <c r="C74" s="124"/>
      <c r="D74" s="124"/>
      <c r="E74" s="73" t="s">
        <v>1010</v>
      </c>
      <c r="F74" s="95" t="s">
        <v>1010</v>
      </c>
      <c r="G74" s="95"/>
      <c r="H74" s="107" t="s">
        <v>960</v>
      </c>
      <c r="I74" s="107"/>
      <c r="J74" s="107"/>
    </row>
  </sheetData>
  <sheetProtection algorithmName="SHA-512" hashValue="PUTeBu6omuT9/BKabHsq+CpFt4B237TwXFmuCEcRA1o0R38Ziv3Mpj9ov+NIoDfiMKrhlSiXO1AncTQFk54XIQ==" saltValue="qvGTH6SXRJ23GYtjtTeFlQ==" spinCount="100000" sheet="1" objects="1" scenarios="1"/>
  <mergeCells count="127">
    <mergeCell ref="A74:D74"/>
    <mergeCell ref="F74:G74"/>
    <mergeCell ref="H74:J74"/>
    <mergeCell ref="H48:J48"/>
    <mergeCell ref="H49:J49"/>
    <mergeCell ref="H50:J50"/>
    <mergeCell ref="H51:J51"/>
    <mergeCell ref="F52:G52"/>
    <mergeCell ref="H52:J52"/>
    <mergeCell ref="H53:J53"/>
    <mergeCell ref="H54:J54"/>
    <mergeCell ref="H57:J57"/>
    <mergeCell ref="A72:D72"/>
    <mergeCell ref="F72:G72"/>
    <mergeCell ref="H72:J72"/>
    <mergeCell ref="A73:D73"/>
    <mergeCell ref="F73:G73"/>
    <mergeCell ref="H73:J73"/>
    <mergeCell ref="A70:D70"/>
    <mergeCell ref="F70:G70"/>
    <mergeCell ref="H70:J70"/>
    <mergeCell ref="A71:D71"/>
    <mergeCell ref="F71:G71"/>
    <mergeCell ref="H71:J71"/>
    <mergeCell ref="A68:D68"/>
    <mergeCell ref="F68:G68"/>
    <mergeCell ref="H68:J68"/>
    <mergeCell ref="A69:D69"/>
    <mergeCell ref="F69:G69"/>
    <mergeCell ref="H69:J69"/>
    <mergeCell ref="A66:D66"/>
    <mergeCell ref="F66:G66"/>
    <mergeCell ref="H66:J66"/>
    <mergeCell ref="A67:D67"/>
    <mergeCell ref="F67:G67"/>
    <mergeCell ref="H67:J67"/>
    <mergeCell ref="A64:D64"/>
    <mergeCell ref="F64:G64"/>
    <mergeCell ref="H64:J64"/>
    <mergeCell ref="A65:D65"/>
    <mergeCell ref="F65:G65"/>
    <mergeCell ref="H65:J65"/>
    <mergeCell ref="F62:G62"/>
    <mergeCell ref="H62:J62"/>
    <mergeCell ref="A63:D63"/>
    <mergeCell ref="F63:G63"/>
    <mergeCell ref="H63:J63"/>
    <mergeCell ref="A62:D62"/>
    <mergeCell ref="H60:J60"/>
    <mergeCell ref="H61:J61"/>
    <mergeCell ref="F60:G60"/>
    <mergeCell ref="F61:G61"/>
    <mergeCell ref="A60:D60"/>
    <mergeCell ref="A61:D61"/>
    <mergeCell ref="A58:D58"/>
    <mergeCell ref="F58:G58"/>
    <mergeCell ref="H58:J58"/>
    <mergeCell ref="A59:D59"/>
    <mergeCell ref="F59:G59"/>
    <mergeCell ref="H59:J59"/>
    <mergeCell ref="F57:G57"/>
    <mergeCell ref="A55:D57"/>
    <mergeCell ref="F53:G53"/>
    <mergeCell ref="F54:G54"/>
    <mergeCell ref="A52:D53"/>
    <mergeCell ref="A54:D54"/>
    <mergeCell ref="A43:D47"/>
    <mergeCell ref="F43:G43"/>
    <mergeCell ref="H43:J43"/>
    <mergeCell ref="F44:G44"/>
    <mergeCell ref="H44:J44"/>
    <mergeCell ref="F45:G45"/>
    <mergeCell ref="H45:J45"/>
    <mergeCell ref="F46:G46"/>
    <mergeCell ref="H46:J46"/>
    <mergeCell ref="F47:G47"/>
    <mergeCell ref="H47:J47"/>
    <mergeCell ref="F55:G55"/>
    <mergeCell ref="H55:J55"/>
    <mergeCell ref="F56:G56"/>
    <mergeCell ref="H56:J56"/>
    <mergeCell ref="A50:D51"/>
    <mergeCell ref="F50:G50"/>
    <mergeCell ref="A48:D49"/>
    <mergeCell ref="F39:G39"/>
    <mergeCell ref="H39:J39"/>
    <mergeCell ref="F40:G40"/>
    <mergeCell ref="H40:J40"/>
    <mergeCell ref="F41:G41"/>
    <mergeCell ref="H41:J41"/>
    <mergeCell ref="F42:G42"/>
    <mergeCell ref="H42:J42"/>
    <mergeCell ref="E38:E47"/>
    <mergeCell ref="A1:J1"/>
    <mergeCell ref="A2:J2"/>
    <mergeCell ref="A5:J5"/>
    <mergeCell ref="A6:J6"/>
    <mergeCell ref="A7:J7"/>
    <mergeCell ref="A8:J9"/>
    <mergeCell ref="A15:J15"/>
    <mergeCell ref="A10:J12"/>
    <mergeCell ref="A21:J21"/>
    <mergeCell ref="A16:J16"/>
    <mergeCell ref="E48:E51"/>
    <mergeCell ref="E52:E53"/>
    <mergeCell ref="E55:E57"/>
    <mergeCell ref="E63:E64"/>
    <mergeCell ref="A35:D36"/>
    <mergeCell ref="E35:E36"/>
    <mergeCell ref="F35:G36"/>
    <mergeCell ref="H35:J36"/>
    <mergeCell ref="A17:J18"/>
    <mergeCell ref="A19:J20"/>
    <mergeCell ref="F48:G48"/>
    <mergeCell ref="F49:G49"/>
    <mergeCell ref="F51:G51"/>
    <mergeCell ref="A37:D37"/>
    <mergeCell ref="F37:G37"/>
    <mergeCell ref="H37:J37"/>
    <mergeCell ref="A22:J23"/>
    <mergeCell ref="A24:J25"/>
    <mergeCell ref="A26:J26"/>
    <mergeCell ref="A27:J28"/>
    <mergeCell ref="A29:J32"/>
    <mergeCell ref="A38:D42"/>
    <mergeCell ref="F38:G38"/>
    <mergeCell ref="H38:J38"/>
  </mergeCells>
  <phoneticPr fontId="1"/>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3522-960A-BC42-9F03-F126F4901F42}">
  <sheetPr>
    <tabColor rgb="FFFFFF00"/>
    <pageSetUpPr fitToPage="1"/>
  </sheetPr>
  <dimension ref="A1:C94"/>
  <sheetViews>
    <sheetView showZeros="0" workbookViewId="0">
      <selection activeCell="B17" sqref="B17"/>
    </sheetView>
  </sheetViews>
  <sheetFormatPr baseColWidth="10" defaultColWidth="10.83203125" defaultRowHeight="20"/>
  <cols>
    <col min="1" max="1" width="38" style="34" customWidth="1"/>
    <col min="2" max="2" width="29" style="34" customWidth="1"/>
    <col min="3" max="3" width="59.33203125" style="34" customWidth="1"/>
    <col min="4" max="16384" width="10.83203125" style="34"/>
  </cols>
  <sheetData>
    <row r="1" spans="1:3">
      <c r="A1" s="53" t="s">
        <v>825</v>
      </c>
    </row>
    <row r="2" spans="1:3" ht="20" customHeight="1">
      <c r="A2" s="102" t="s">
        <v>891</v>
      </c>
      <c r="B2" s="102"/>
      <c r="C2" s="102"/>
    </row>
    <row r="3" spans="1:3">
      <c r="A3" s="102"/>
      <c r="B3" s="102"/>
      <c r="C3" s="102"/>
    </row>
    <row r="4" spans="1:3" ht="10" customHeight="1">
      <c r="A4" s="67"/>
      <c r="B4" s="67"/>
      <c r="C4" s="67"/>
    </row>
    <row r="5" spans="1:3">
      <c r="A5" s="68" t="s">
        <v>893</v>
      </c>
    </row>
    <row r="6" spans="1:3">
      <c r="A6" s="37" t="s">
        <v>1</v>
      </c>
      <c r="B6" s="41">
        <f>'様式2-1（承諾書）'!X12</f>
        <v>0</v>
      </c>
    </row>
    <row r="7" spans="1:3">
      <c r="A7" s="37" t="s">
        <v>0</v>
      </c>
      <c r="B7" s="41">
        <f>'様式2-1（承諾書）'!X13</f>
        <v>0</v>
      </c>
    </row>
    <row r="8" spans="1:3">
      <c r="A8" s="37" t="s">
        <v>13</v>
      </c>
      <c r="B8" s="42" t="s">
        <v>31</v>
      </c>
    </row>
    <row r="9" spans="1:3">
      <c r="A9" s="37" t="s">
        <v>987</v>
      </c>
      <c r="B9" s="42"/>
    </row>
    <row r="10" spans="1:3">
      <c r="A10" s="37" t="s">
        <v>2</v>
      </c>
      <c r="B10" s="41">
        <f>'様式2-1（承諾書）'!X9</f>
        <v>0</v>
      </c>
    </row>
    <row r="11" spans="1:3">
      <c r="A11" s="37" t="s">
        <v>3</v>
      </c>
      <c r="B11" s="41">
        <f>'様式2-1（承諾書）'!X10</f>
        <v>0</v>
      </c>
    </row>
    <row r="12" spans="1:3">
      <c r="A12" s="37" t="s">
        <v>4</v>
      </c>
      <c r="B12" s="41">
        <f>'様式2-1（承諾書）'!X11</f>
        <v>0</v>
      </c>
    </row>
    <row r="13" spans="1:3">
      <c r="A13" s="37" t="s">
        <v>5</v>
      </c>
      <c r="B13" s="41">
        <f>'様式2-1（承諾書）'!X16</f>
        <v>0</v>
      </c>
    </row>
    <row r="14" spans="1:3">
      <c r="A14" s="37" t="s">
        <v>11</v>
      </c>
      <c r="B14" s="41">
        <f>'様式2-1（承諾書）'!H26</f>
        <v>0</v>
      </c>
    </row>
    <row r="15" spans="1:3" ht="22">
      <c r="A15" s="37" t="s">
        <v>826</v>
      </c>
      <c r="B15" s="42"/>
    </row>
    <row r="16" spans="1:3" ht="22">
      <c r="A16" s="37" t="s">
        <v>827</v>
      </c>
      <c r="B16" s="42"/>
      <c r="C16" s="43">
        <f>INDEX(参照リスト!$F:$F, MATCH($B$16,参照リスト!$E:$E,0),1)</f>
        <v>0</v>
      </c>
    </row>
    <row r="17" spans="1:3" ht="22">
      <c r="A17" s="37" t="s">
        <v>976</v>
      </c>
      <c r="B17" s="44" t="s">
        <v>31</v>
      </c>
    </row>
    <row r="18" spans="1:3" ht="22">
      <c r="A18" s="37" t="s">
        <v>14</v>
      </c>
      <c r="B18" s="42"/>
    </row>
    <row r="19" spans="1:3" ht="10" customHeight="1">
      <c r="A19" s="67"/>
      <c r="B19" s="67"/>
      <c r="C19" s="67"/>
    </row>
    <row r="20" spans="1:3" ht="22">
      <c r="A20" s="34" t="s">
        <v>828</v>
      </c>
    </row>
    <row r="21" spans="1:3" ht="22" customHeight="1">
      <c r="A21" s="129" t="s">
        <v>977</v>
      </c>
      <c r="B21" s="129"/>
      <c r="C21" s="129"/>
    </row>
    <row r="22" spans="1:3">
      <c r="A22" s="129"/>
      <c r="B22" s="129"/>
      <c r="C22" s="129"/>
    </row>
    <row r="23" spans="1:3">
      <c r="A23" s="129"/>
      <c r="B23" s="129"/>
      <c r="C23" s="129"/>
    </row>
    <row r="24" spans="1:3">
      <c r="A24" s="129"/>
      <c r="B24" s="129"/>
      <c r="C24" s="129"/>
    </row>
    <row r="25" spans="1:3" ht="22">
      <c r="A25" s="34" t="s">
        <v>829</v>
      </c>
    </row>
    <row r="27" spans="1:3">
      <c r="A27" s="54" t="s">
        <v>830</v>
      </c>
      <c r="C27" s="66"/>
    </row>
    <row r="28" spans="1:3" ht="21" thickBot="1">
      <c r="A28" s="52" t="s">
        <v>831</v>
      </c>
      <c r="B28" s="52" t="s">
        <v>832</v>
      </c>
      <c r="C28" s="52" t="s">
        <v>833</v>
      </c>
    </row>
    <row r="29" spans="1:3" ht="21" thickTop="1">
      <c r="A29" s="127" t="s">
        <v>834</v>
      </c>
      <c r="B29" s="39">
        <v>1</v>
      </c>
      <c r="C29" s="39" t="s">
        <v>30</v>
      </c>
    </row>
    <row r="30" spans="1:3">
      <c r="A30" s="128"/>
      <c r="B30" s="38">
        <v>2</v>
      </c>
      <c r="C30" s="38" t="s">
        <v>34</v>
      </c>
    </row>
    <row r="31" spans="1:3">
      <c r="A31" s="128"/>
      <c r="B31" s="38">
        <v>3</v>
      </c>
      <c r="C31" s="38" t="s">
        <v>39</v>
      </c>
    </row>
    <row r="32" spans="1:3">
      <c r="A32" s="128"/>
      <c r="B32" s="38">
        <v>4</v>
      </c>
      <c r="C32" s="38" t="s">
        <v>45</v>
      </c>
    </row>
    <row r="33" spans="1:3">
      <c r="A33" s="128"/>
      <c r="B33" s="38">
        <v>5</v>
      </c>
      <c r="C33" s="38" t="s">
        <v>51</v>
      </c>
    </row>
    <row r="34" spans="1:3">
      <c r="A34" s="128"/>
      <c r="B34" s="38">
        <v>6</v>
      </c>
      <c r="C34" s="38" t="s">
        <v>56</v>
      </c>
    </row>
    <row r="35" spans="1:3">
      <c r="A35" s="128"/>
      <c r="B35" s="38">
        <v>7</v>
      </c>
      <c r="C35" s="38" t="s">
        <v>61</v>
      </c>
    </row>
    <row r="36" spans="1:3">
      <c r="A36" s="128"/>
      <c r="B36" s="38">
        <v>8</v>
      </c>
      <c r="C36" s="38" t="s">
        <v>65</v>
      </c>
    </row>
    <row r="37" spans="1:3">
      <c r="A37" s="128"/>
      <c r="B37" s="38">
        <v>9</v>
      </c>
      <c r="C37" s="38" t="s">
        <v>70</v>
      </c>
    </row>
    <row r="38" spans="1:3">
      <c r="A38" s="128"/>
      <c r="B38" s="38">
        <v>10</v>
      </c>
      <c r="C38" s="38" t="s">
        <v>76</v>
      </c>
    </row>
    <row r="39" spans="1:3">
      <c r="A39" s="128" t="s">
        <v>835</v>
      </c>
      <c r="B39" s="38">
        <v>11</v>
      </c>
      <c r="C39" s="38" t="s">
        <v>80</v>
      </c>
    </row>
    <row r="40" spans="1:3">
      <c r="A40" s="128"/>
      <c r="B40" s="38">
        <v>12</v>
      </c>
      <c r="C40" s="38" t="s">
        <v>82</v>
      </c>
    </row>
    <row r="41" spans="1:3">
      <c r="A41" s="128"/>
      <c r="B41" s="38">
        <v>13</v>
      </c>
      <c r="C41" s="38" t="s">
        <v>86</v>
      </c>
    </row>
    <row r="42" spans="1:3">
      <c r="A42" s="128"/>
      <c r="B42" s="38">
        <v>14</v>
      </c>
      <c r="C42" s="38" t="s">
        <v>91</v>
      </c>
    </row>
    <row r="43" spans="1:3">
      <c r="A43" s="128"/>
      <c r="B43" s="38">
        <v>15</v>
      </c>
      <c r="C43" s="38" t="s">
        <v>96</v>
      </c>
    </row>
    <row r="44" spans="1:3">
      <c r="A44" s="128"/>
      <c r="B44" s="38">
        <v>16</v>
      </c>
      <c r="C44" s="38" t="s">
        <v>101</v>
      </c>
    </row>
    <row r="45" spans="1:3">
      <c r="A45" s="128"/>
      <c r="B45" s="38">
        <v>17</v>
      </c>
      <c r="C45" s="38" t="s">
        <v>105</v>
      </c>
    </row>
    <row r="46" spans="1:3">
      <c r="A46" s="128" t="s">
        <v>836</v>
      </c>
      <c r="B46" s="38">
        <v>18</v>
      </c>
      <c r="C46" s="38" t="s">
        <v>111</v>
      </c>
    </row>
    <row r="47" spans="1:3">
      <c r="A47" s="128"/>
      <c r="B47" s="38">
        <v>19</v>
      </c>
      <c r="C47" s="38" t="s">
        <v>115</v>
      </c>
    </row>
    <row r="48" spans="1:3">
      <c r="A48" s="128"/>
      <c r="B48" s="38">
        <v>20</v>
      </c>
      <c r="C48" s="38" t="s">
        <v>119</v>
      </c>
    </row>
    <row r="49" spans="1:3">
      <c r="A49" s="128"/>
      <c r="B49" s="38">
        <v>21</v>
      </c>
      <c r="C49" s="38" t="s">
        <v>125</v>
      </c>
    </row>
    <row r="50" spans="1:3">
      <c r="A50" s="128"/>
      <c r="B50" s="38">
        <v>22</v>
      </c>
      <c r="C50" s="38" t="s">
        <v>130</v>
      </c>
    </row>
    <row r="51" spans="1:3">
      <c r="A51" s="128"/>
      <c r="B51" s="38">
        <v>23</v>
      </c>
      <c r="C51" s="38" t="s">
        <v>133</v>
      </c>
    </row>
    <row r="52" spans="1:3">
      <c r="A52" s="128"/>
      <c r="B52" s="38">
        <v>24</v>
      </c>
      <c r="C52" s="38" t="s">
        <v>135</v>
      </c>
    </row>
    <row r="53" spans="1:3">
      <c r="A53" s="128"/>
      <c r="B53" s="38">
        <v>25</v>
      </c>
      <c r="C53" s="38" t="s">
        <v>139</v>
      </c>
    </row>
    <row r="54" spans="1:3">
      <c r="A54" s="128" t="s">
        <v>837</v>
      </c>
      <c r="B54" s="38">
        <v>26</v>
      </c>
      <c r="C54" s="38" t="s">
        <v>144</v>
      </c>
    </row>
    <row r="55" spans="1:3">
      <c r="A55" s="128"/>
      <c r="B55" s="38">
        <v>27</v>
      </c>
      <c r="C55" s="38" t="s">
        <v>148</v>
      </c>
    </row>
    <row r="56" spans="1:3">
      <c r="A56" s="128"/>
      <c r="B56" s="38">
        <v>28</v>
      </c>
      <c r="C56" s="38" t="s">
        <v>152</v>
      </c>
    </row>
    <row r="57" spans="1:3">
      <c r="A57" s="128"/>
      <c r="B57" s="38">
        <v>29</v>
      </c>
      <c r="C57" s="38" t="s">
        <v>157</v>
      </c>
    </row>
    <row r="58" spans="1:3">
      <c r="A58" s="128"/>
      <c r="B58" s="38">
        <v>30</v>
      </c>
      <c r="C58" s="38" t="s">
        <v>162</v>
      </c>
    </row>
    <row r="59" spans="1:3">
      <c r="A59" s="128"/>
      <c r="B59" s="38">
        <v>31</v>
      </c>
      <c r="C59" s="38" t="s">
        <v>166</v>
      </c>
    </row>
    <row r="60" spans="1:3">
      <c r="A60" s="128"/>
      <c r="B60" s="38">
        <v>90</v>
      </c>
      <c r="C60" s="38" t="s">
        <v>167</v>
      </c>
    </row>
    <row r="61" spans="1:3">
      <c r="A61" s="128" t="s">
        <v>838</v>
      </c>
      <c r="B61" s="38">
        <v>32</v>
      </c>
      <c r="C61" s="38" t="s">
        <v>171</v>
      </c>
    </row>
    <row r="62" spans="1:3">
      <c r="A62" s="128"/>
      <c r="B62" s="38">
        <v>33</v>
      </c>
      <c r="C62" s="38" t="s">
        <v>175</v>
      </c>
    </row>
    <row r="63" spans="1:3">
      <c r="A63" s="128"/>
      <c r="B63" s="38">
        <v>34</v>
      </c>
      <c r="C63" s="38" t="s">
        <v>179</v>
      </c>
    </row>
    <row r="64" spans="1:3">
      <c r="A64" s="128"/>
      <c r="B64" s="38">
        <v>35</v>
      </c>
      <c r="C64" s="38" t="s">
        <v>183</v>
      </c>
    </row>
    <row r="65" spans="1:3">
      <c r="A65" s="128"/>
      <c r="B65" s="38">
        <v>36</v>
      </c>
      <c r="C65" s="38" t="s">
        <v>186</v>
      </c>
    </row>
    <row r="66" spans="1:3">
      <c r="A66" s="128"/>
      <c r="B66" s="38">
        <v>37</v>
      </c>
      <c r="C66" s="38" t="s">
        <v>189</v>
      </c>
    </row>
    <row r="67" spans="1:3">
      <c r="A67" s="128" t="s">
        <v>839</v>
      </c>
      <c r="B67" s="38">
        <v>38</v>
      </c>
      <c r="C67" s="38" t="s">
        <v>190</v>
      </c>
    </row>
    <row r="68" spans="1:3">
      <c r="A68" s="128"/>
      <c r="B68" s="38">
        <v>39</v>
      </c>
      <c r="C68" s="38" t="s">
        <v>194</v>
      </c>
    </row>
    <row r="69" spans="1:3">
      <c r="A69" s="128"/>
      <c r="B69" s="38">
        <v>40</v>
      </c>
      <c r="C69" s="38" t="s">
        <v>198</v>
      </c>
    </row>
    <row r="70" spans="1:3">
      <c r="A70" s="128"/>
      <c r="B70" s="38">
        <v>41</v>
      </c>
      <c r="C70" s="38" t="s">
        <v>202</v>
      </c>
    </row>
    <row r="71" spans="1:3">
      <c r="A71" s="128"/>
      <c r="B71" s="38">
        <v>42</v>
      </c>
      <c r="C71" s="38" t="s">
        <v>206</v>
      </c>
    </row>
    <row r="72" spans="1:3">
      <c r="A72" s="128" t="s">
        <v>840</v>
      </c>
      <c r="B72" s="38">
        <v>43</v>
      </c>
      <c r="C72" s="38" t="s">
        <v>210</v>
      </c>
    </row>
    <row r="73" spans="1:3">
      <c r="A73" s="128"/>
      <c r="B73" s="38">
        <v>44</v>
      </c>
      <c r="C73" s="38" t="s">
        <v>214</v>
      </c>
    </row>
    <row r="74" spans="1:3">
      <c r="A74" s="128"/>
      <c r="B74" s="38">
        <v>45</v>
      </c>
      <c r="C74" s="38" t="s">
        <v>218</v>
      </c>
    </row>
    <row r="75" spans="1:3">
      <c r="A75" s="128"/>
      <c r="B75" s="38">
        <v>46</v>
      </c>
      <c r="C75" s="38" t="s">
        <v>219</v>
      </c>
    </row>
    <row r="76" spans="1:3">
      <c r="A76" s="128" t="s">
        <v>841</v>
      </c>
      <c r="B76" s="38">
        <v>47</v>
      </c>
      <c r="C76" s="38" t="s">
        <v>223</v>
      </c>
    </row>
    <row r="77" spans="1:3">
      <c r="A77" s="128"/>
      <c r="B77" s="38">
        <v>48</v>
      </c>
      <c r="C77" s="38" t="s">
        <v>227</v>
      </c>
    </row>
    <row r="78" spans="1:3">
      <c r="A78" s="128"/>
      <c r="B78" s="38">
        <v>49</v>
      </c>
      <c r="C78" s="38" t="s">
        <v>228</v>
      </c>
    </row>
    <row r="79" spans="1:3">
      <c r="A79" s="128" t="s">
        <v>842</v>
      </c>
      <c r="B79" s="38">
        <v>50</v>
      </c>
      <c r="C79" s="38" t="s">
        <v>229</v>
      </c>
    </row>
    <row r="80" spans="1:3">
      <c r="A80" s="128"/>
      <c r="B80" s="38">
        <v>51</v>
      </c>
      <c r="C80" s="38" t="s">
        <v>230</v>
      </c>
    </row>
    <row r="81" spans="1:3">
      <c r="A81" s="128"/>
      <c r="B81" s="38">
        <v>52</v>
      </c>
      <c r="C81" s="38" t="s">
        <v>234</v>
      </c>
    </row>
    <row r="82" spans="1:3">
      <c r="A82" s="128"/>
      <c r="B82" s="38">
        <v>53</v>
      </c>
      <c r="C82" s="38" t="s">
        <v>238</v>
      </c>
    </row>
    <row r="83" spans="1:3">
      <c r="A83" s="128"/>
      <c r="B83" s="38">
        <v>54</v>
      </c>
      <c r="C83" s="38" t="s">
        <v>242</v>
      </c>
    </row>
    <row r="84" spans="1:3">
      <c r="A84" s="128"/>
      <c r="B84" s="38">
        <v>55</v>
      </c>
      <c r="C84" s="38" t="s">
        <v>246</v>
      </c>
    </row>
    <row r="85" spans="1:3">
      <c r="A85" s="128"/>
      <c r="B85" s="38">
        <v>56</v>
      </c>
      <c r="C85" s="38" t="s">
        <v>250</v>
      </c>
    </row>
    <row r="86" spans="1:3">
      <c r="A86" s="128"/>
      <c r="B86" s="38">
        <v>57</v>
      </c>
      <c r="C86" s="38" t="s">
        <v>254</v>
      </c>
    </row>
    <row r="87" spans="1:3">
      <c r="A87" s="128"/>
      <c r="B87" s="38">
        <v>58</v>
      </c>
      <c r="C87" s="38" t="s">
        <v>258</v>
      </c>
    </row>
    <row r="88" spans="1:3">
      <c r="A88" s="128"/>
      <c r="B88" s="38">
        <v>59</v>
      </c>
      <c r="C88" s="38" t="s">
        <v>262</v>
      </c>
    </row>
    <row r="89" spans="1:3">
      <c r="A89" s="128"/>
      <c r="B89" s="38">
        <v>90</v>
      </c>
      <c r="C89" s="38" t="s">
        <v>167</v>
      </c>
    </row>
    <row r="90" spans="1:3">
      <c r="A90" s="128" t="s">
        <v>843</v>
      </c>
      <c r="B90" s="38">
        <v>60</v>
      </c>
      <c r="C90" s="38" t="s">
        <v>269</v>
      </c>
    </row>
    <row r="91" spans="1:3">
      <c r="A91" s="128"/>
      <c r="B91" s="38">
        <v>61</v>
      </c>
      <c r="C91" s="38" t="s">
        <v>270</v>
      </c>
    </row>
    <row r="92" spans="1:3">
      <c r="A92" s="128"/>
      <c r="B92" s="38">
        <v>62</v>
      </c>
      <c r="C92" s="38" t="s">
        <v>271</v>
      </c>
    </row>
    <row r="93" spans="1:3">
      <c r="A93" s="128" t="s">
        <v>844</v>
      </c>
      <c r="B93" s="38">
        <v>63</v>
      </c>
      <c r="C93" s="38" t="s">
        <v>275</v>
      </c>
    </row>
    <row r="94" spans="1:3">
      <c r="A94" s="128"/>
      <c r="B94" s="38">
        <v>64</v>
      </c>
      <c r="C94" s="38" t="s">
        <v>279</v>
      </c>
    </row>
  </sheetData>
  <sheetProtection sheet="1"/>
  <mergeCells count="13">
    <mergeCell ref="A90:A92"/>
    <mergeCell ref="A93:A94"/>
    <mergeCell ref="A54:A60"/>
    <mergeCell ref="A61:A66"/>
    <mergeCell ref="A67:A71"/>
    <mergeCell ref="A72:A75"/>
    <mergeCell ref="A76:A78"/>
    <mergeCell ref="A2:C3"/>
    <mergeCell ref="A29:A38"/>
    <mergeCell ref="A39:A45"/>
    <mergeCell ref="A46:A53"/>
    <mergeCell ref="A79:A89"/>
    <mergeCell ref="A21:C24"/>
  </mergeCells>
  <phoneticPr fontId="1"/>
  <conditionalFormatting sqref="B8">
    <cfRule type="cellIs" dxfId="16" priority="7" operator="equal">
      <formula>"（選択）"</formula>
    </cfRule>
  </conditionalFormatting>
  <conditionalFormatting sqref="B9:B11">
    <cfRule type="containsBlanks" dxfId="15" priority="4">
      <formula>LEN(TRIM(B9))=0</formula>
    </cfRule>
  </conditionalFormatting>
  <conditionalFormatting sqref="B15:B16">
    <cfRule type="containsBlanks" dxfId="14" priority="2">
      <formula>LEN(TRIM(B15))=0</formula>
    </cfRule>
  </conditionalFormatting>
  <conditionalFormatting sqref="B17">
    <cfRule type="cellIs" dxfId="13" priority="1" operator="equal">
      <formula>"（選択）"</formula>
    </cfRule>
  </conditionalFormatting>
  <dataValidations count="2">
    <dataValidation type="whole" operator="greaterThanOrEqual" allowBlank="1" showInputMessage="1" showErrorMessage="1" sqref="B9" xr:uid="{6645B7AB-7F55-204D-AA45-D8FA2D9DDFC4}">
      <formula1>0</formula1>
    </dataValidation>
    <dataValidation type="whole" allowBlank="1" showInputMessage="1" showErrorMessage="1" sqref="B16" xr:uid="{87487A12-D4CC-D04B-B81F-305B10178F88}">
      <formula1>0</formula1>
      <formula2>100</formula2>
    </dataValidation>
  </dataValidations>
  <hyperlinks>
    <hyperlink ref="A21:C24" r:id="rId1" display="https://www.jsps.go.jp/file/storage/grants/j-grantsinaid/03_keikaku/data/r05/R5_shinsakubunhyo_all.pdf" xr:uid="{B3D65CC6-1E29-DD44-9235-9FAD727BB420}"/>
  </hyperlinks>
  <pageMargins left="0.7" right="0.7" top="0.75" bottom="0.75" header="0.3" footer="0.3"/>
  <pageSetup paperSize="9" scale="65" orientation="portrait" horizontalDpi="0" verticalDpi="0"/>
  <ignoredErrors>
    <ignoredError sqref="B10:B1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F9F324FA-F2FD-914E-8D52-559EF444FE2E}">
          <x14:formula1>
            <xm:f>参照リスト!$A$14:$A$17</xm:f>
          </x14:formula1>
          <xm:sqref>B8</xm:sqref>
        </x14:dataValidation>
        <x14:dataValidation type="list" operator="greaterThanOrEqual" allowBlank="1" showInputMessage="1" showErrorMessage="1" xr:uid="{9D547651-C798-174B-8DFF-6B45BE73AEDD}">
          <x14:formula1>
            <xm:f>INDIRECT(参照リスト!$A$20)</xm:f>
          </x14:formula1>
          <xm:sqref>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9CFE-2532-3C47-A6CD-413636D2C448}">
  <sheetPr>
    <tabColor rgb="FF92D050"/>
    <pageSetUpPr fitToPage="1"/>
  </sheetPr>
  <dimension ref="A1:AL131"/>
  <sheetViews>
    <sheetView showZeros="0" view="pageLayout" zoomScaleNormal="100" zoomScaleSheetLayoutView="100" workbookViewId="0">
      <selection activeCell="O25" sqref="O25:Q25"/>
    </sheetView>
  </sheetViews>
  <sheetFormatPr baseColWidth="10" defaultColWidth="8.83203125" defaultRowHeight="24"/>
  <cols>
    <col min="1" max="38" width="2.83203125" style="8" customWidth="1"/>
    <col min="39" max="16384" width="8.83203125" style="8"/>
  </cols>
  <sheetData>
    <row r="1" spans="1:38" ht="12" customHeight="1">
      <c r="B1" s="9"/>
      <c r="C1" s="9"/>
      <c r="D1" s="9"/>
      <c r="E1" s="9"/>
      <c r="F1" s="9"/>
      <c r="G1" s="9"/>
      <c r="H1" s="9"/>
    </row>
    <row r="2" spans="1:38" ht="35" customHeight="1">
      <c r="A2" s="130" t="s">
        <v>985</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row>
    <row r="3" spans="1:38" ht="12" customHeight="1">
      <c r="B3" s="9"/>
      <c r="C3" s="9"/>
      <c r="D3" s="9"/>
      <c r="E3" s="9"/>
      <c r="F3" s="9"/>
      <c r="G3" s="9"/>
      <c r="H3" s="9"/>
    </row>
    <row r="4" spans="1:38" ht="18" customHeight="1">
      <c r="A4" s="9"/>
      <c r="B4" s="9"/>
      <c r="C4" s="9"/>
      <c r="D4" s="9"/>
      <c r="E4" s="9"/>
      <c r="F4" s="9"/>
      <c r="G4" s="9"/>
      <c r="H4" s="9"/>
      <c r="AB4" s="10" t="s">
        <v>845</v>
      </c>
      <c r="AC4" s="141"/>
      <c r="AD4" s="141"/>
      <c r="AE4" s="141"/>
      <c r="AF4" s="11" t="s">
        <v>846</v>
      </c>
      <c r="AG4" s="141"/>
      <c r="AH4" s="141"/>
      <c r="AI4" s="12" t="s">
        <v>847</v>
      </c>
      <c r="AJ4" s="141"/>
      <c r="AK4" s="141"/>
      <c r="AL4" s="12" t="s">
        <v>848</v>
      </c>
    </row>
    <row r="5" spans="1:38" ht="12" customHeight="1">
      <c r="B5" s="9"/>
      <c r="C5" s="9"/>
      <c r="D5" s="9"/>
      <c r="E5" s="9"/>
      <c r="F5" s="9"/>
      <c r="G5" s="9"/>
      <c r="H5" s="9"/>
    </row>
    <row r="6" spans="1:38" ht="27" customHeight="1">
      <c r="A6" s="13" t="s">
        <v>849</v>
      </c>
      <c r="B6" s="9"/>
      <c r="C6" s="9"/>
      <c r="D6" s="9"/>
      <c r="E6" s="9"/>
      <c r="F6" s="9"/>
      <c r="G6" s="9"/>
      <c r="H6" s="9"/>
      <c r="S6" s="9"/>
      <c r="T6" s="14"/>
      <c r="U6" s="9"/>
      <c r="V6" s="14"/>
      <c r="W6" s="15"/>
      <c r="X6" s="14"/>
      <c r="Y6" s="15"/>
    </row>
    <row r="7" spans="1:38" ht="18" customHeight="1">
      <c r="L7" s="9"/>
    </row>
    <row r="8" spans="1:38" ht="27" customHeight="1">
      <c r="P8" s="22" t="s">
        <v>850</v>
      </c>
      <c r="Q8" s="16"/>
      <c r="R8" s="16"/>
      <c r="S8" s="16"/>
    </row>
    <row r="9" spans="1:38" ht="30" customHeight="1">
      <c r="R9" s="149" t="s">
        <v>892</v>
      </c>
      <c r="S9" s="149"/>
      <c r="T9" s="149"/>
      <c r="U9" s="149"/>
      <c r="V9" s="149"/>
      <c r="W9" s="149"/>
      <c r="X9" s="134"/>
      <c r="Y9" s="134"/>
      <c r="Z9" s="134"/>
      <c r="AA9" s="134"/>
      <c r="AB9" s="134"/>
      <c r="AC9" s="134"/>
      <c r="AD9" s="134"/>
      <c r="AE9" s="134"/>
      <c r="AF9" s="134"/>
      <c r="AG9" s="134"/>
      <c r="AH9" s="134"/>
      <c r="AI9" s="134"/>
      <c r="AJ9" s="134"/>
      <c r="AK9" s="134"/>
      <c r="AL9" s="134"/>
    </row>
    <row r="10" spans="1:38" ht="24" customHeight="1">
      <c r="R10" s="145" t="s">
        <v>894</v>
      </c>
      <c r="S10" s="145"/>
      <c r="T10" s="145"/>
      <c r="U10" s="145"/>
      <c r="V10" s="145"/>
      <c r="W10" s="145"/>
      <c r="X10" s="146"/>
      <c r="Y10" s="146"/>
      <c r="Z10" s="146"/>
      <c r="AA10" s="146"/>
      <c r="AB10" s="146"/>
      <c r="AC10" s="146"/>
      <c r="AD10" s="146"/>
      <c r="AE10" s="146"/>
      <c r="AF10" s="146"/>
      <c r="AG10" s="146"/>
      <c r="AH10" s="146"/>
      <c r="AI10" s="146"/>
      <c r="AJ10" s="146"/>
      <c r="AK10" s="146"/>
      <c r="AL10" s="146"/>
    </row>
    <row r="11" spans="1:38" ht="27" customHeight="1">
      <c r="R11" s="132" t="s">
        <v>851</v>
      </c>
      <c r="S11" s="132"/>
      <c r="T11" s="132"/>
      <c r="U11" s="132"/>
      <c r="V11" s="132"/>
      <c r="W11" s="132"/>
      <c r="X11" s="133"/>
      <c r="Y11" s="133"/>
      <c r="Z11" s="133"/>
      <c r="AA11" s="133"/>
      <c r="AB11" s="133"/>
      <c r="AC11" s="133"/>
      <c r="AD11" s="133"/>
      <c r="AE11" s="133"/>
      <c r="AF11" s="133"/>
      <c r="AG11" s="133"/>
      <c r="AH11" s="133"/>
      <c r="AI11" s="133"/>
      <c r="AJ11" s="133"/>
      <c r="AK11" s="133"/>
      <c r="AL11" s="133"/>
    </row>
    <row r="12" spans="1:38" ht="23" customHeight="1">
      <c r="R12" s="139" t="s">
        <v>1</v>
      </c>
      <c r="S12" s="139"/>
      <c r="T12" s="139"/>
      <c r="U12" s="139"/>
      <c r="V12" s="139"/>
      <c r="W12" s="139"/>
      <c r="X12" s="138"/>
      <c r="Y12" s="138"/>
      <c r="Z12" s="138"/>
      <c r="AA12" s="138"/>
      <c r="AB12" s="138"/>
      <c r="AC12" s="138"/>
      <c r="AD12" s="138"/>
      <c r="AE12" s="138"/>
      <c r="AF12" s="138"/>
      <c r="AG12" s="138"/>
      <c r="AH12" s="138"/>
      <c r="AI12" s="138"/>
      <c r="AJ12" s="136" t="s">
        <v>979</v>
      </c>
      <c r="AK12" s="137"/>
      <c r="AL12" s="137"/>
    </row>
    <row r="13" spans="1:38" ht="30" customHeight="1">
      <c r="R13" s="132" t="s">
        <v>852</v>
      </c>
      <c r="S13" s="132"/>
      <c r="T13" s="132"/>
      <c r="U13" s="132"/>
      <c r="V13" s="132"/>
      <c r="W13" s="132"/>
      <c r="X13" s="135"/>
      <c r="Y13" s="135"/>
      <c r="Z13" s="135"/>
      <c r="AA13" s="135"/>
      <c r="AB13" s="135"/>
      <c r="AC13" s="135"/>
      <c r="AD13" s="135"/>
      <c r="AE13" s="135"/>
      <c r="AF13" s="135"/>
      <c r="AG13" s="135"/>
      <c r="AH13" s="135"/>
      <c r="AI13" s="135"/>
      <c r="AJ13" s="137"/>
      <c r="AK13" s="137"/>
      <c r="AL13" s="137"/>
    </row>
    <row r="14" spans="1:38" ht="27" customHeight="1">
      <c r="R14" s="132" t="s">
        <v>853</v>
      </c>
      <c r="S14" s="132"/>
      <c r="T14" s="132"/>
      <c r="U14" s="132" t="s">
        <v>854</v>
      </c>
      <c r="V14" s="132"/>
      <c r="W14" s="132"/>
      <c r="X14" s="133"/>
      <c r="Y14" s="133"/>
      <c r="Z14" s="133"/>
      <c r="AA14" s="133"/>
      <c r="AB14" s="133"/>
      <c r="AC14" s="133"/>
      <c r="AD14" s="133"/>
      <c r="AE14" s="133"/>
      <c r="AF14" s="133"/>
      <c r="AG14" s="133"/>
      <c r="AH14" s="133"/>
      <c r="AI14" s="133"/>
      <c r="AJ14" s="133"/>
      <c r="AK14" s="133"/>
      <c r="AL14" s="133"/>
    </row>
    <row r="15" spans="1:38" ht="27" customHeight="1">
      <c r="R15" s="17"/>
      <c r="S15" s="17"/>
      <c r="T15" s="17"/>
      <c r="U15" s="132" t="s">
        <v>855</v>
      </c>
      <c r="V15" s="132"/>
      <c r="W15" s="132"/>
      <c r="X15" s="133"/>
      <c r="Y15" s="133"/>
      <c r="Z15" s="133"/>
      <c r="AA15" s="133"/>
      <c r="AB15" s="133"/>
      <c r="AC15" s="133"/>
      <c r="AD15" s="133"/>
      <c r="AE15" s="133"/>
      <c r="AF15" s="133"/>
      <c r="AG15" s="133"/>
      <c r="AH15" s="133"/>
      <c r="AI15" s="133"/>
      <c r="AJ15" s="133"/>
      <c r="AK15" s="133"/>
      <c r="AL15" s="133"/>
    </row>
    <row r="16" spans="1:38" ht="27" customHeight="1">
      <c r="R16" s="17"/>
      <c r="S16" s="17"/>
      <c r="T16" s="17"/>
      <c r="U16" s="132" t="s">
        <v>856</v>
      </c>
      <c r="V16" s="132"/>
      <c r="W16" s="132"/>
      <c r="X16" s="140"/>
      <c r="Y16" s="133"/>
      <c r="Z16" s="133"/>
      <c r="AA16" s="133"/>
      <c r="AB16" s="133"/>
      <c r="AC16" s="133"/>
      <c r="AD16" s="133"/>
      <c r="AE16" s="133"/>
      <c r="AF16" s="133"/>
      <c r="AG16" s="133"/>
      <c r="AH16" s="133"/>
      <c r="AI16" s="133"/>
      <c r="AJ16" s="133"/>
      <c r="AK16" s="133"/>
      <c r="AL16" s="133"/>
    </row>
    <row r="17" spans="1:38" ht="18" customHeight="1">
      <c r="L17" s="9"/>
    </row>
    <row r="18" spans="1:38" ht="24" customHeight="1">
      <c r="A18" s="143" t="s">
        <v>857</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row>
    <row r="19" spans="1:38" ht="12" customHeight="1">
      <c r="A19" s="18"/>
      <c r="B19" s="19"/>
      <c r="C19" s="19"/>
      <c r="D19" s="19"/>
      <c r="E19" s="19"/>
      <c r="F19" s="19"/>
      <c r="G19" s="19"/>
      <c r="H19" s="19"/>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8" ht="24" customHeight="1">
      <c r="A20" s="20" t="s">
        <v>858</v>
      </c>
      <c r="B20" s="144" t="s">
        <v>859</v>
      </c>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row>
    <row r="21" spans="1:38" ht="45" customHeight="1">
      <c r="A21" s="20" t="s">
        <v>858</v>
      </c>
      <c r="B21" s="131" t="s">
        <v>986</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row>
    <row r="22" spans="1:38" ht="45" customHeight="1">
      <c r="A22" s="20" t="s">
        <v>858</v>
      </c>
      <c r="B22" s="157" t="s">
        <v>860</v>
      </c>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row>
    <row r="23" spans="1:38" ht="45" customHeight="1">
      <c r="A23" s="20" t="s">
        <v>858</v>
      </c>
      <c r="B23" s="157" t="s">
        <v>861</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row>
    <row r="24" spans="1:38" ht="18" customHeight="1">
      <c r="L24" s="9"/>
    </row>
    <row r="25" spans="1:38" ht="38" customHeight="1">
      <c r="A25" s="150" t="s">
        <v>17</v>
      </c>
      <c r="B25" s="150"/>
      <c r="C25" s="150"/>
      <c r="D25" s="150"/>
      <c r="E25" s="150"/>
      <c r="F25" s="150"/>
      <c r="G25" s="150"/>
      <c r="H25" s="151">
        <v>2026</v>
      </c>
      <c r="I25" s="151"/>
      <c r="J25" s="151"/>
      <c r="K25" s="155" t="s">
        <v>31</v>
      </c>
      <c r="L25" s="155"/>
      <c r="M25" s="155"/>
      <c r="N25" s="155"/>
      <c r="O25" s="156"/>
      <c r="P25" s="156"/>
      <c r="Q25" s="156"/>
      <c r="R25" s="69"/>
      <c r="S25" s="69"/>
    </row>
    <row r="26" spans="1:38" ht="48" customHeight="1">
      <c r="A26" s="150" t="s">
        <v>862</v>
      </c>
      <c r="B26" s="150"/>
      <c r="C26" s="150"/>
      <c r="D26" s="150"/>
      <c r="E26" s="150"/>
      <c r="F26" s="150"/>
      <c r="G26" s="150"/>
      <c r="H26" s="152"/>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row>
    <row r="27" spans="1:38" ht="38" customHeight="1">
      <c r="A27" s="150" t="s">
        <v>863</v>
      </c>
      <c r="B27" s="150"/>
      <c r="C27" s="150"/>
      <c r="D27" s="150"/>
      <c r="E27" s="150"/>
      <c r="F27" s="150"/>
      <c r="G27" s="150"/>
      <c r="H27" s="154" t="s">
        <v>984</v>
      </c>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row>
    <row r="28" spans="1:38" ht="38" customHeight="1">
      <c r="A28" s="150" t="s">
        <v>864</v>
      </c>
      <c r="B28" s="150"/>
      <c r="C28" s="150"/>
      <c r="D28" s="150"/>
      <c r="E28" s="150"/>
      <c r="F28" s="150"/>
      <c r="G28" s="150"/>
      <c r="H28" s="154" t="s">
        <v>865</v>
      </c>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row>
    <row r="29" spans="1:38" ht="23" customHeight="1" thickBo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row>
    <row r="30" spans="1:38" ht="23" customHeight="1"/>
    <row r="31" spans="1:38" ht="27" customHeight="1">
      <c r="A31" s="8" t="s">
        <v>866</v>
      </c>
    </row>
    <row r="32" spans="1:38" ht="12" customHeight="1">
      <c r="B32" s="9"/>
      <c r="C32" s="9"/>
      <c r="D32" s="9"/>
      <c r="E32" s="9"/>
      <c r="F32" s="9"/>
      <c r="G32" s="9"/>
      <c r="H32" s="9"/>
    </row>
    <row r="33" spans="1:38" ht="27" customHeight="1">
      <c r="A33" s="16" t="s">
        <v>867</v>
      </c>
      <c r="B33" s="16"/>
      <c r="C33" s="16"/>
      <c r="D33" s="142"/>
      <c r="E33" s="142"/>
      <c r="F33" s="142"/>
      <c r="G33" s="142"/>
      <c r="H33" s="16" t="s">
        <v>868</v>
      </c>
      <c r="I33" s="142"/>
      <c r="J33" s="142"/>
      <c r="K33" s="16" t="s">
        <v>869</v>
      </c>
      <c r="L33" s="142"/>
      <c r="M33" s="142"/>
      <c r="N33" s="16" t="s">
        <v>870</v>
      </c>
    </row>
    <row r="34" spans="1:38" ht="12" customHeight="1">
      <c r="B34" s="9"/>
      <c r="C34" s="9"/>
      <c r="D34" s="9"/>
      <c r="E34" s="9"/>
      <c r="F34" s="9"/>
      <c r="G34" s="9"/>
      <c r="H34" s="9"/>
    </row>
    <row r="35" spans="1:38" ht="27" customHeight="1">
      <c r="B35" s="16" t="s">
        <v>871</v>
      </c>
    </row>
    <row r="36" spans="1:38" ht="85" customHeight="1">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8" t="s">
        <v>980</v>
      </c>
      <c r="AI36" s="148"/>
      <c r="AJ36" s="148"/>
      <c r="AK36" s="148"/>
      <c r="AL36" s="148"/>
    </row>
    <row r="37" spans="1:38" ht="27" customHeight="1"/>
    <row r="38" spans="1:38" ht="27" customHeight="1"/>
    <row r="39" spans="1:38" ht="27" customHeight="1"/>
    <row r="40" spans="1:38" ht="27" customHeight="1"/>
    <row r="41" spans="1:38" ht="27" customHeight="1"/>
    <row r="42" spans="1:38" ht="27" customHeight="1"/>
    <row r="43" spans="1:38" ht="27" customHeight="1"/>
    <row r="44" spans="1:38" ht="27" customHeight="1"/>
    <row r="45" spans="1:38" ht="27" customHeight="1"/>
    <row r="46" spans="1:38" ht="27" customHeight="1"/>
    <row r="47" spans="1:38" ht="27" customHeight="1"/>
    <row r="48" spans="1:38" ht="27" customHeight="1"/>
    <row r="49" ht="27" customHeight="1"/>
    <row r="50" ht="27"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sheetData>
  <sheetProtection sheet="1" objects="1" selectLockedCells="1"/>
  <mergeCells count="42">
    <mergeCell ref="D36:AG36"/>
    <mergeCell ref="AH36:AL36"/>
    <mergeCell ref="R9:W9"/>
    <mergeCell ref="U16:W16"/>
    <mergeCell ref="A28:G28"/>
    <mergeCell ref="H25:J25"/>
    <mergeCell ref="H26:AL26"/>
    <mergeCell ref="H27:AL27"/>
    <mergeCell ref="H28:AL28"/>
    <mergeCell ref="K25:N25"/>
    <mergeCell ref="O25:Q25"/>
    <mergeCell ref="A25:G25"/>
    <mergeCell ref="A26:G26"/>
    <mergeCell ref="A27:G27"/>
    <mergeCell ref="B22:AL22"/>
    <mergeCell ref="B23:AL23"/>
    <mergeCell ref="AC4:AE4"/>
    <mergeCell ref="AG4:AH4"/>
    <mergeCell ref="AJ4:AK4"/>
    <mergeCell ref="D33:G33"/>
    <mergeCell ref="I33:J33"/>
    <mergeCell ref="L33:M33"/>
    <mergeCell ref="A18:AL18"/>
    <mergeCell ref="B20:AL20"/>
    <mergeCell ref="R10:W10"/>
    <mergeCell ref="X10:AL10"/>
    <mergeCell ref="A2:AL2"/>
    <mergeCell ref="B21:AL21"/>
    <mergeCell ref="U14:W14"/>
    <mergeCell ref="X14:AL14"/>
    <mergeCell ref="X9:AL9"/>
    <mergeCell ref="X13:AI13"/>
    <mergeCell ref="AJ12:AL13"/>
    <mergeCell ref="X12:AI12"/>
    <mergeCell ref="X11:AL11"/>
    <mergeCell ref="R14:T14"/>
    <mergeCell ref="R13:W13"/>
    <mergeCell ref="R12:W12"/>
    <mergeCell ref="R11:W11"/>
    <mergeCell ref="U15:W15"/>
    <mergeCell ref="X16:AL16"/>
    <mergeCell ref="X15:AL15"/>
  </mergeCells>
  <phoneticPr fontId="1"/>
  <conditionalFormatting sqref="H26:AL26">
    <cfRule type="containsBlanks" dxfId="12" priority="1">
      <formula>LEN(TRIM(H26))=0</formula>
    </cfRule>
  </conditionalFormatting>
  <conditionalFormatting sqref="K25:N25">
    <cfRule type="containsText" dxfId="11" priority="3" operator="containsText" text="選択">
      <formula>NOT(ISERROR(SEARCH("選択",K25)))</formula>
    </cfRule>
  </conditionalFormatting>
  <conditionalFormatting sqref="O25:Q25">
    <cfRule type="containsBlanks" dxfId="10" priority="2">
      <formula>LEN(TRIM(O25))=0</formula>
    </cfRule>
  </conditionalFormatting>
  <conditionalFormatting sqref="X12:AI13">
    <cfRule type="containsBlanks" dxfId="9" priority="8">
      <formula>LEN(TRIM(X12))=0</formula>
    </cfRule>
  </conditionalFormatting>
  <conditionalFormatting sqref="X9:AL9 X10 X11:AL11">
    <cfRule type="containsBlanks" dxfId="8" priority="10">
      <formula>LEN(TRIM(X9))=0</formula>
    </cfRule>
  </conditionalFormatting>
  <conditionalFormatting sqref="X14:AL16">
    <cfRule type="containsBlanks" dxfId="7" priority="4">
      <formula>LEN(TRIM(X14))=0</formula>
    </cfRule>
  </conditionalFormatting>
  <conditionalFormatting sqref="AC4 AG4">
    <cfRule type="containsBlanks" dxfId="6" priority="153">
      <formula>LEN(TRIM(AC4))=0</formula>
    </cfRule>
  </conditionalFormatting>
  <conditionalFormatting sqref="AJ4">
    <cfRule type="containsBlanks" dxfId="5" priority="154">
      <formula>LEN(TRIM(AJ4))=0</formula>
    </cfRule>
  </conditionalFormatting>
  <dataValidations count="3">
    <dataValidation imeMode="disabled" allowBlank="1" showInputMessage="1" showErrorMessage="1" sqref="AJ4" xr:uid="{169CA750-2D0C-0249-B633-7FA4DBD9F51F}"/>
    <dataValidation type="whole" allowBlank="1" showInputMessage="1" showErrorMessage="1" sqref="AC4:AE4" xr:uid="{F5981150-6872-724C-B9F0-72D94976CD3E}">
      <formula1>2023</formula1>
      <formula2>2999</formula2>
    </dataValidation>
    <dataValidation type="whole" allowBlank="1" showInputMessage="1" showErrorMessage="1" sqref="O25:Q25" xr:uid="{C4C864BB-63C0-2A4B-BD6C-CAEA791A787C}">
      <formula1>1</formula1>
      <formula2>999</formula2>
    </dataValidation>
  </dataValidations>
  <printOptions horizontalCentered="1"/>
  <pageMargins left="0.78740157480314965" right="0.78740157480314965" top="0.78740157480314965" bottom="0.59055118110236227" header="0.59055118110236227" footer="0.31496062992125984"/>
  <pageSetup paperSize="9" scale="73" orientation="portrait" horizontalDpi="300" verticalDpi="300" r:id="rId1"/>
  <headerFooter>
    <oddHeader>&amp;L&amp;"游明朝 Regular,標準"&amp;K000000（様式２−１）</oddHeader>
    <oddFooter>&amp;C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67F5FB-DF98-B744-90E9-12869D607463}">
          <x14:formula1>
            <xm:f>参照リスト!$A$4:$A$7</xm:f>
          </x14:formula1>
          <xm:sqref>K25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802A-E7A8-2B4F-9201-62C6E2CBC658}">
  <sheetPr>
    <tabColor rgb="FF92D050"/>
    <pageSetUpPr fitToPage="1"/>
  </sheetPr>
  <dimension ref="A1:AP70"/>
  <sheetViews>
    <sheetView showZeros="0" view="pageLayout" zoomScaleNormal="100" zoomScaleSheetLayoutView="100" workbookViewId="0">
      <selection activeCell="AE15" sqref="AE15:AL15"/>
    </sheetView>
  </sheetViews>
  <sheetFormatPr baseColWidth="10" defaultColWidth="8.83203125" defaultRowHeight="14"/>
  <cols>
    <col min="1" max="38" width="2.83203125" style="1" customWidth="1"/>
    <col min="39" max="16384" width="8.83203125" style="2"/>
  </cols>
  <sheetData>
    <row r="1" spans="1:42" ht="18" customHeight="1">
      <c r="A1" s="23"/>
      <c r="B1" s="23"/>
      <c r="C1" s="23"/>
      <c r="D1" s="23"/>
      <c r="E1" s="23"/>
      <c r="F1" s="23"/>
      <c r="G1" s="23"/>
      <c r="H1" s="23"/>
      <c r="I1" s="24"/>
      <c r="J1" s="24"/>
      <c r="K1" s="24"/>
      <c r="L1" s="24"/>
      <c r="M1" s="24"/>
      <c r="N1" s="24"/>
      <c r="O1" s="24"/>
      <c r="P1" s="24"/>
      <c r="Q1" s="24"/>
      <c r="R1" s="24"/>
      <c r="S1" s="24"/>
      <c r="T1" s="24"/>
      <c r="U1" s="24"/>
      <c r="V1" s="24"/>
      <c r="W1" s="24"/>
      <c r="X1" s="24"/>
      <c r="Y1" s="24"/>
      <c r="Z1" s="162" t="s">
        <v>872</v>
      </c>
      <c r="AA1" s="162"/>
      <c r="AB1" s="162"/>
      <c r="AC1" s="163"/>
      <c r="AD1" s="163"/>
      <c r="AE1" s="163"/>
      <c r="AF1" s="3" t="s">
        <v>846</v>
      </c>
      <c r="AG1" s="163"/>
      <c r="AH1" s="163"/>
      <c r="AI1" s="25" t="s">
        <v>873</v>
      </c>
      <c r="AJ1" s="163"/>
      <c r="AK1" s="163"/>
      <c r="AL1" s="25" t="s">
        <v>848</v>
      </c>
    </row>
    <row r="2" spans="1:42" ht="13" customHeight="1">
      <c r="A2" s="24"/>
      <c r="B2" s="23"/>
      <c r="C2" s="23"/>
      <c r="D2" s="23"/>
      <c r="E2" s="23"/>
      <c r="F2" s="23"/>
      <c r="G2" s="23"/>
      <c r="H2" s="23"/>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row>
    <row r="3" spans="1:42" ht="21" customHeight="1">
      <c r="A3" s="3" t="s">
        <v>17</v>
      </c>
      <c r="E3" s="164">
        <f>'様式2-1（承諾書）'!H25</f>
        <v>2026</v>
      </c>
      <c r="F3" s="164"/>
      <c r="G3" s="165" t="str">
        <f>'様式2-1（承諾書）'!K25</f>
        <v>（選択）</v>
      </c>
      <c r="H3" s="165"/>
      <c r="I3" s="166">
        <f>'様式2-1（承諾書）'!O25</f>
        <v>0</v>
      </c>
      <c r="J3" s="166"/>
      <c r="N3" s="3" t="s">
        <v>874</v>
      </c>
      <c r="O3" s="26"/>
      <c r="P3" s="27"/>
      <c r="Q3" s="27"/>
      <c r="R3" s="167">
        <f>'様式2-1（承諾書）'!X13</f>
        <v>0</v>
      </c>
      <c r="S3" s="167"/>
      <c r="T3" s="167"/>
      <c r="U3" s="167"/>
      <c r="V3" s="167"/>
      <c r="W3" s="167"/>
      <c r="X3" s="167"/>
      <c r="Y3" s="167"/>
      <c r="Z3" s="167"/>
      <c r="AA3" s="167"/>
      <c r="AB3" s="167"/>
      <c r="AC3" s="167"/>
      <c r="AD3" s="167"/>
      <c r="AE3" s="167"/>
      <c r="AF3" s="167"/>
      <c r="AG3" s="167"/>
      <c r="AH3" s="167"/>
      <c r="AI3" s="167"/>
      <c r="AJ3" s="167"/>
      <c r="AK3" s="167"/>
      <c r="AL3" s="167"/>
    </row>
    <row r="4" spans="1:42" ht="10" customHeight="1">
      <c r="A4" s="24"/>
      <c r="B4" s="24"/>
      <c r="C4" s="24"/>
      <c r="D4" s="24"/>
      <c r="E4" s="24"/>
      <c r="F4" s="24"/>
      <c r="G4" s="24"/>
      <c r="H4" s="24"/>
      <c r="I4" s="24"/>
      <c r="J4" s="24"/>
      <c r="K4" s="24"/>
      <c r="L4" s="23"/>
      <c r="M4" s="24"/>
      <c r="N4" s="24"/>
      <c r="O4" s="24"/>
      <c r="P4" s="24"/>
      <c r="Q4" s="24"/>
      <c r="R4" s="24"/>
      <c r="S4" s="24"/>
      <c r="T4" s="24"/>
      <c r="U4" s="24"/>
      <c r="V4" s="24"/>
      <c r="W4" s="24"/>
      <c r="X4" s="24"/>
      <c r="Y4" s="24"/>
      <c r="Z4" s="24"/>
      <c r="AA4" s="24"/>
      <c r="AB4" s="24"/>
      <c r="AC4" s="24"/>
      <c r="AD4" s="24"/>
      <c r="AE4" s="24"/>
      <c r="AF4" s="24"/>
      <c r="AG4" s="24"/>
      <c r="AH4" s="24"/>
      <c r="AI4" s="24"/>
      <c r="AJ4" s="24"/>
      <c r="AK4" s="24"/>
      <c r="AL4" s="24"/>
    </row>
    <row r="5" spans="1:42" ht="21" customHeight="1">
      <c r="A5" s="28" t="s">
        <v>875</v>
      </c>
      <c r="B5" s="29"/>
      <c r="C5" s="29"/>
      <c r="D5" s="29"/>
      <c r="E5" s="168">
        <f>'様式2-1（承諾書）'!H26</f>
        <v>0</v>
      </c>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1:42" ht="7" customHeight="1"/>
    <row r="7" spans="1:42" ht="21" customHeight="1">
      <c r="A7" s="30" t="s">
        <v>876</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21" customHeight="1">
      <c r="A8" s="31" t="s">
        <v>877</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row>
    <row r="9" spans="1:42" ht="21" customHeight="1">
      <c r="A9" s="31"/>
      <c r="B9" s="31" t="s">
        <v>878</v>
      </c>
      <c r="C9" s="31" t="s">
        <v>879</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row>
    <row r="10" spans="1:42" ht="21" customHeight="1">
      <c r="A10" s="31"/>
      <c r="B10" s="31" t="s">
        <v>880</v>
      </c>
      <c r="C10" s="31" t="s">
        <v>982</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row>
    <row r="11" spans="1:42" ht="21" customHeight="1">
      <c r="A11" s="31"/>
      <c r="B11" s="32" t="s">
        <v>881</v>
      </c>
      <c r="C11" s="32" t="s">
        <v>882</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42" ht="10" customHeight="1" thickBot="1">
      <c r="A12" s="24"/>
      <c r="B12" s="24"/>
      <c r="C12" s="24"/>
      <c r="D12" s="24"/>
      <c r="E12" s="24"/>
      <c r="F12" s="24"/>
      <c r="G12" s="24"/>
      <c r="H12" s="24"/>
      <c r="I12" s="24"/>
      <c r="J12" s="24"/>
      <c r="K12" s="24"/>
      <c r="L12" s="23"/>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row>
    <row r="13" spans="1:42" ht="21" customHeight="1">
      <c r="A13" s="169" t="s">
        <v>883</v>
      </c>
      <c r="B13" s="170"/>
      <c r="C13" s="170"/>
      <c r="D13" s="170"/>
      <c r="E13" s="170"/>
      <c r="F13" s="170"/>
      <c r="G13" s="170" t="s">
        <v>884</v>
      </c>
      <c r="H13" s="170"/>
      <c r="I13" s="170"/>
      <c r="J13" s="170"/>
      <c r="K13" s="170"/>
      <c r="L13" s="170"/>
      <c r="M13" s="170"/>
      <c r="N13" s="170"/>
      <c r="O13" s="170"/>
      <c r="P13" s="170"/>
      <c r="Q13" s="170"/>
      <c r="R13" s="170"/>
      <c r="S13" s="170"/>
      <c r="T13" s="170" t="s">
        <v>885</v>
      </c>
      <c r="U13" s="170"/>
      <c r="V13" s="170"/>
      <c r="W13" s="170"/>
      <c r="X13" s="170"/>
      <c r="Y13" s="170" t="s">
        <v>886</v>
      </c>
      <c r="Z13" s="170"/>
      <c r="AA13" s="170"/>
      <c r="AB13" s="170" t="s">
        <v>983</v>
      </c>
      <c r="AC13" s="170"/>
      <c r="AD13" s="170"/>
      <c r="AE13" s="173" t="s">
        <v>887</v>
      </c>
      <c r="AF13" s="173"/>
      <c r="AG13" s="173"/>
      <c r="AH13" s="173"/>
      <c r="AI13" s="173"/>
      <c r="AJ13" s="173"/>
      <c r="AK13" s="173"/>
      <c r="AL13" s="174"/>
    </row>
    <row r="14" spans="1:42" ht="31" customHeight="1" thickBot="1">
      <c r="A14" s="171"/>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5" t="s">
        <v>888</v>
      </c>
      <c r="AF14" s="175"/>
      <c r="AG14" s="175"/>
      <c r="AH14" s="175"/>
      <c r="AI14" s="175"/>
      <c r="AJ14" s="175"/>
      <c r="AK14" s="175"/>
      <c r="AL14" s="176"/>
    </row>
    <row r="15" spans="1:42" s="1" customFormat="1" ht="26" customHeight="1" thickTop="1">
      <c r="A15" s="160">
        <f>'様式2-1（承諾書）'!X13</f>
        <v>0</v>
      </c>
      <c r="B15" s="161"/>
      <c r="C15" s="161"/>
      <c r="D15" s="161"/>
      <c r="E15" s="161"/>
      <c r="F15" s="161"/>
      <c r="G15" s="184" t="str">
        <f>'様式2-1（承諾書）'!X9&amp;"　"&amp;'様式2-1（承諾書）'!X10</f>
        <v>　</v>
      </c>
      <c r="H15" s="184"/>
      <c r="I15" s="184"/>
      <c r="J15" s="184"/>
      <c r="K15" s="184"/>
      <c r="L15" s="184"/>
      <c r="M15" s="184"/>
      <c r="N15" s="184"/>
      <c r="O15" s="184"/>
      <c r="P15" s="184"/>
      <c r="Q15" s="184"/>
      <c r="R15" s="184"/>
      <c r="S15" s="184"/>
      <c r="T15" s="184">
        <f>'様式2-1（承諾書）'!X11</f>
        <v>0</v>
      </c>
      <c r="U15" s="184"/>
      <c r="V15" s="184"/>
      <c r="W15" s="184"/>
      <c r="X15" s="184"/>
      <c r="Y15" s="180" t="s">
        <v>38</v>
      </c>
      <c r="Z15" s="180"/>
      <c r="AA15" s="180"/>
      <c r="AB15" s="179" t="s">
        <v>896</v>
      </c>
      <c r="AC15" s="179"/>
      <c r="AD15" s="179"/>
      <c r="AE15" s="177" t="s">
        <v>38</v>
      </c>
      <c r="AF15" s="177"/>
      <c r="AG15" s="177"/>
      <c r="AH15" s="177"/>
      <c r="AI15" s="177"/>
      <c r="AJ15" s="177"/>
      <c r="AK15" s="177"/>
      <c r="AL15" s="178"/>
    </row>
    <row r="16" spans="1:42" ht="26" customHeight="1">
      <c r="A16" s="158"/>
      <c r="B16" s="159"/>
      <c r="C16" s="159"/>
      <c r="D16" s="159"/>
      <c r="E16" s="159"/>
      <c r="F16" s="159"/>
      <c r="G16" s="181"/>
      <c r="H16" s="181"/>
      <c r="I16" s="181"/>
      <c r="J16" s="181"/>
      <c r="K16" s="181"/>
      <c r="L16" s="181"/>
      <c r="M16" s="181"/>
      <c r="N16" s="181"/>
      <c r="O16" s="181"/>
      <c r="P16" s="181"/>
      <c r="Q16" s="181"/>
      <c r="R16" s="181"/>
      <c r="S16" s="181"/>
      <c r="T16" s="181"/>
      <c r="U16" s="181"/>
      <c r="V16" s="181"/>
      <c r="W16" s="181"/>
      <c r="X16" s="181"/>
      <c r="Y16" s="180" t="s">
        <v>31</v>
      </c>
      <c r="Z16" s="180"/>
      <c r="AA16" s="180"/>
      <c r="AB16" s="179" t="s">
        <v>896</v>
      </c>
      <c r="AC16" s="179"/>
      <c r="AD16" s="179"/>
      <c r="AE16" s="177" t="s">
        <v>896</v>
      </c>
      <c r="AF16" s="177"/>
      <c r="AG16" s="177"/>
      <c r="AH16" s="177"/>
      <c r="AI16" s="177"/>
      <c r="AJ16" s="177"/>
      <c r="AK16" s="177"/>
      <c r="AL16" s="178"/>
    </row>
    <row r="17" spans="1:38" s="1" customFormat="1" ht="26" customHeight="1">
      <c r="A17" s="158"/>
      <c r="B17" s="159"/>
      <c r="C17" s="159"/>
      <c r="D17" s="159"/>
      <c r="E17" s="159"/>
      <c r="F17" s="159"/>
      <c r="G17" s="181"/>
      <c r="H17" s="181"/>
      <c r="I17" s="181"/>
      <c r="J17" s="181"/>
      <c r="K17" s="181"/>
      <c r="L17" s="181"/>
      <c r="M17" s="181"/>
      <c r="N17" s="181"/>
      <c r="O17" s="181"/>
      <c r="P17" s="181"/>
      <c r="Q17" s="181"/>
      <c r="R17" s="181"/>
      <c r="S17" s="181"/>
      <c r="T17" s="181"/>
      <c r="U17" s="181"/>
      <c r="V17" s="181"/>
      <c r="W17" s="181"/>
      <c r="X17" s="181"/>
      <c r="Y17" s="180" t="s">
        <v>31</v>
      </c>
      <c r="Z17" s="180"/>
      <c r="AA17" s="180"/>
      <c r="AB17" s="179" t="s">
        <v>896</v>
      </c>
      <c r="AC17" s="179"/>
      <c r="AD17" s="179"/>
      <c r="AE17" s="177" t="s">
        <v>896</v>
      </c>
      <c r="AF17" s="177"/>
      <c r="AG17" s="177"/>
      <c r="AH17" s="177"/>
      <c r="AI17" s="177"/>
      <c r="AJ17" s="177"/>
      <c r="AK17" s="177"/>
      <c r="AL17" s="178"/>
    </row>
    <row r="18" spans="1:38" ht="26" customHeight="1">
      <c r="A18" s="158"/>
      <c r="B18" s="159"/>
      <c r="C18" s="159"/>
      <c r="D18" s="159"/>
      <c r="E18" s="159"/>
      <c r="F18" s="159"/>
      <c r="G18" s="181"/>
      <c r="H18" s="181"/>
      <c r="I18" s="181"/>
      <c r="J18" s="181"/>
      <c r="K18" s="181"/>
      <c r="L18" s="181"/>
      <c r="M18" s="181"/>
      <c r="N18" s="181"/>
      <c r="O18" s="181"/>
      <c r="P18" s="181"/>
      <c r="Q18" s="181"/>
      <c r="R18" s="181"/>
      <c r="S18" s="181"/>
      <c r="T18" s="181"/>
      <c r="U18" s="181"/>
      <c r="V18" s="181"/>
      <c r="W18" s="181"/>
      <c r="X18" s="181"/>
      <c r="Y18" s="180" t="s">
        <v>38</v>
      </c>
      <c r="Z18" s="180"/>
      <c r="AA18" s="180"/>
      <c r="AB18" s="179" t="s">
        <v>896</v>
      </c>
      <c r="AC18" s="179"/>
      <c r="AD18" s="179"/>
      <c r="AE18" s="177" t="s">
        <v>896</v>
      </c>
      <c r="AF18" s="177"/>
      <c r="AG18" s="177"/>
      <c r="AH18" s="177"/>
      <c r="AI18" s="177"/>
      <c r="AJ18" s="177"/>
      <c r="AK18" s="177"/>
      <c r="AL18" s="178"/>
    </row>
    <row r="19" spans="1:38" s="1" customFormat="1" ht="26" customHeight="1">
      <c r="A19" s="158"/>
      <c r="B19" s="159"/>
      <c r="C19" s="159"/>
      <c r="D19" s="159"/>
      <c r="E19" s="159"/>
      <c r="F19" s="159"/>
      <c r="G19" s="181"/>
      <c r="H19" s="181"/>
      <c r="I19" s="181"/>
      <c r="J19" s="181"/>
      <c r="K19" s="181"/>
      <c r="L19" s="181"/>
      <c r="M19" s="181"/>
      <c r="N19" s="181"/>
      <c r="O19" s="181"/>
      <c r="P19" s="181"/>
      <c r="Q19" s="181"/>
      <c r="R19" s="181"/>
      <c r="S19" s="181"/>
      <c r="T19" s="181"/>
      <c r="U19" s="181"/>
      <c r="V19" s="181"/>
      <c r="W19" s="181"/>
      <c r="X19" s="181"/>
      <c r="Y19" s="180" t="s">
        <v>31</v>
      </c>
      <c r="Z19" s="180"/>
      <c r="AA19" s="180"/>
      <c r="AB19" s="179" t="s">
        <v>896</v>
      </c>
      <c r="AC19" s="179"/>
      <c r="AD19" s="179"/>
      <c r="AE19" s="177" t="s">
        <v>896</v>
      </c>
      <c r="AF19" s="177"/>
      <c r="AG19" s="177"/>
      <c r="AH19" s="177"/>
      <c r="AI19" s="177"/>
      <c r="AJ19" s="177"/>
      <c r="AK19" s="177"/>
      <c r="AL19" s="178"/>
    </row>
    <row r="20" spans="1:38" ht="26" customHeight="1">
      <c r="A20" s="158"/>
      <c r="B20" s="159"/>
      <c r="C20" s="159"/>
      <c r="D20" s="159"/>
      <c r="E20" s="159"/>
      <c r="F20" s="159"/>
      <c r="G20" s="181"/>
      <c r="H20" s="181"/>
      <c r="I20" s="181"/>
      <c r="J20" s="181"/>
      <c r="K20" s="181"/>
      <c r="L20" s="181"/>
      <c r="M20" s="181"/>
      <c r="N20" s="181"/>
      <c r="O20" s="181"/>
      <c r="P20" s="181"/>
      <c r="Q20" s="181"/>
      <c r="R20" s="181"/>
      <c r="S20" s="181"/>
      <c r="T20" s="181"/>
      <c r="U20" s="181"/>
      <c r="V20" s="181"/>
      <c r="W20" s="181"/>
      <c r="X20" s="181"/>
      <c r="Y20" s="180" t="s">
        <v>31</v>
      </c>
      <c r="Z20" s="180"/>
      <c r="AA20" s="180"/>
      <c r="AB20" s="179" t="s">
        <v>896</v>
      </c>
      <c r="AC20" s="179"/>
      <c r="AD20" s="179"/>
      <c r="AE20" s="177" t="s">
        <v>896</v>
      </c>
      <c r="AF20" s="177"/>
      <c r="AG20" s="177"/>
      <c r="AH20" s="177"/>
      <c r="AI20" s="177"/>
      <c r="AJ20" s="177"/>
      <c r="AK20" s="177"/>
      <c r="AL20" s="178"/>
    </row>
    <row r="21" spans="1:38" s="1" customFormat="1" ht="26" customHeight="1">
      <c r="A21" s="158"/>
      <c r="B21" s="159"/>
      <c r="C21" s="159"/>
      <c r="D21" s="159"/>
      <c r="E21" s="159"/>
      <c r="F21" s="159"/>
      <c r="G21" s="181"/>
      <c r="H21" s="181"/>
      <c r="I21" s="181"/>
      <c r="J21" s="181"/>
      <c r="K21" s="181"/>
      <c r="L21" s="181"/>
      <c r="M21" s="181"/>
      <c r="N21" s="181"/>
      <c r="O21" s="181"/>
      <c r="P21" s="181"/>
      <c r="Q21" s="181"/>
      <c r="R21" s="181"/>
      <c r="S21" s="181"/>
      <c r="T21" s="181"/>
      <c r="U21" s="181"/>
      <c r="V21" s="181"/>
      <c r="W21" s="181"/>
      <c r="X21" s="181"/>
      <c r="Y21" s="180" t="s">
        <v>31</v>
      </c>
      <c r="Z21" s="180"/>
      <c r="AA21" s="180"/>
      <c r="AB21" s="179" t="s">
        <v>896</v>
      </c>
      <c r="AC21" s="179"/>
      <c r="AD21" s="179"/>
      <c r="AE21" s="177" t="s">
        <v>896</v>
      </c>
      <c r="AF21" s="177"/>
      <c r="AG21" s="177"/>
      <c r="AH21" s="177"/>
      <c r="AI21" s="177"/>
      <c r="AJ21" s="177"/>
      <c r="AK21" s="177"/>
      <c r="AL21" s="178"/>
    </row>
    <row r="22" spans="1:38" ht="26" customHeight="1">
      <c r="A22" s="158"/>
      <c r="B22" s="159"/>
      <c r="C22" s="159"/>
      <c r="D22" s="159"/>
      <c r="E22" s="159"/>
      <c r="F22" s="159"/>
      <c r="G22" s="181"/>
      <c r="H22" s="181"/>
      <c r="I22" s="181"/>
      <c r="J22" s="181"/>
      <c r="K22" s="181"/>
      <c r="L22" s="181"/>
      <c r="M22" s="181"/>
      <c r="N22" s="181"/>
      <c r="O22" s="181"/>
      <c r="P22" s="181"/>
      <c r="Q22" s="181"/>
      <c r="R22" s="181"/>
      <c r="S22" s="181"/>
      <c r="T22" s="181"/>
      <c r="U22" s="181"/>
      <c r="V22" s="181"/>
      <c r="W22" s="181"/>
      <c r="X22" s="181"/>
      <c r="Y22" s="180" t="s">
        <v>31</v>
      </c>
      <c r="Z22" s="180"/>
      <c r="AA22" s="180"/>
      <c r="AB22" s="179" t="s">
        <v>896</v>
      </c>
      <c r="AC22" s="179"/>
      <c r="AD22" s="179"/>
      <c r="AE22" s="177" t="s">
        <v>896</v>
      </c>
      <c r="AF22" s="177"/>
      <c r="AG22" s="177"/>
      <c r="AH22" s="177"/>
      <c r="AI22" s="177"/>
      <c r="AJ22" s="177"/>
      <c r="AK22" s="177"/>
      <c r="AL22" s="178"/>
    </row>
    <row r="23" spans="1:38" s="1" customFormat="1" ht="26" customHeight="1">
      <c r="A23" s="158"/>
      <c r="B23" s="159"/>
      <c r="C23" s="159"/>
      <c r="D23" s="159"/>
      <c r="E23" s="159"/>
      <c r="F23" s="159"/>
      <c r="G23" s="181"/>
      <c r="H23" s="181"/>
      <c r="I23" s="181"/>
      <c r="J23" s="181"/>
      <c r="K23" s="181"/>
      <c r="L23" s="181"/>
      <c r="M23" s="181"/>
      <c r="N23" s="181"/>
      <c r="O23" s="181"/>
      <c r="P23" s="181"/>
      <c r="Q23" s="181"/>
      <c r="R23" s="181"/>
      <c r="S23" s="181"/>
      <c r="T23" s="181"/>
      <c r="U23" s="181"/>
      <c r="V23" s="181"/>
      <c r="W23" s="181"/>
      <c r="X23" s="181"/>
      <c r="Y23" s="180" t="s">
        <v>31</v>
      </c>
      <c r="Z23" s="180"/>
      <c r="AA23" s="180"/>
      <c r="AB23" s="179" t="s">
        <v>896</v>
      </c>
      <c r="AC23" s="179"/>
      <c r="AD23" s="179"/>
      <c r="AE23" s="177" t="s">
        <v>896</v>
      </c>
      <c r="AF23" s="177"/>
      <c r="AG23" s="177"/>
      <c r="AH23" s="177"/>
      <c r="AI23" s="177"/>
      <c r="AJ23" s="177"/>
      <c r="AK23" s="177"/>
      <c r="AL23" s="178"/>
    </row>
    <row r="24" spans="1:38" ht="26" customHeight="1">
      <c r="A24" s="158"/>
      <c r="B24" s="159"/>
      <c r="C24" s="159"/>
      <c r="D24" s="159"/>
      <c r="E24" s="159"/>
      <c r="F24" s="159"/>
      <c r="G24" s="181"/>
      <c r="H24" s="181"/>
      <c r="I24" s="181"/>
      <c r="J24" s="181"/>
      <c r="K24" s="181"/>
      <c r="L24" s="181"/>
      <c r="M24" s="181"/>
      <c r="N24" s="181"/>
      <c r="O24" s="181"/>
      <c r="P24" s="181"/>
      <c r="Q24" s="181"/>
      <c r="R24" s="181"/>
      <c r="S24" s="181"/>
      <c r="T24" s="181"/>
      <c r="U24" s="181"/>
      <c r="V24" s="181"/>
      <c r="W24" s="181"/>
      <c r="X24" s="181"/>
      <c r="Y24" s="180" t="s">
        <v>31</v>
      </c>
      <c r="Z24" s="180"/>
      <c r="AA24" s="180"/>
      <c r="AB24" s="179" t="s">
        <v>896</v>
      </c>
      <c r="AC24" s="179"/>
      <c r="AD24" s="179"/>
      <c r="AE24" s="177" t="s">
        <v>896</v>
      </c>
      <c r="AF24" s="177"/>
      <c r="AG24" s="177"/>
      <c r="AH24" s="177"/>
      <c r="AI24" s="177"/>
      <c r="AJ24" s="177"/>
      <c r="AK24" s="177"/>
      <c r="AL24" s="178"/>
    </row>
    <row r="25" spans="1:38" s="1" customFormat="1" ht="26" customHeight="1">
      <c r="A25" s="158"/>
      <c r="B25" s="159"/>
      <c r="C25" s="159"/>
      <c r="D25" s="159"/>
      <c r="E25" s="159"/>
      <c r="F25" s="159"/>
      <c r="G25" s="181"/>
      <c r="H25" s="181"/>
      <c r="I25" s="181"/>
      <c r="J25" s="181"/>
      <c r="K25" s="181"/>
      <c r="L25" s="181"/>
      <c r="M25" s="181"/>
      <c r="N25" s="181"/>
      <c r="O25" s="181"/>
      <c r="P25" s="181"/>
      <c r="Q25" s="181"/>
      <c r="R25" s="181"/>
      <c r="S25" s="181"/>
      <c r="T25" s="181"/>
      <c r="U25" s="181"/>
      <c r="V25" s="181"/>
      <c r="W25" s="181"/>
      <c r="X25" s="181"/>
      <c r="Y25" s="180" t="s">
        <v>31</v>
      </c>
      <c r="Z25" s="180"/>
      <c r="AA25" s="180"/>
      <c r="AB25" s="179" t="s">
        <v>896</v>
      </c>
      <c r="AC25" s="179"/>
      <c r="AD25" s="179"/>
      <c r="AE25" s="177" t="s">
        <v>896</v>
      </c>
      <c r="AF25" s="177"/>
      <c r="AG25" s="177"/>
      <c r="AH25" s="177"/>
      <c r="AI25" s="177"/>
      <c r="AJ25" s="177"/>
      <c r="AK25" s="177"/>
      <c r="AL25" s="178"/>
    </row>
    <row r="26" spans="1:38" ht="26" customHeight="1">
      <c r="A26" s="158"/>
      <c r="B26" s="159"/>
      <c r="C26" s="159"/>
      <c r="D26" s="159"/>
      <c r="E26" s="159"/>
      <c r="F26" s="159"/>
      <c r="G26" s="181"/>
      <c r="H26" s="181"/>
      <c r="I26" s="181"/>
      <c r="J26" s="181"/>
      <c r="K26" s="181"/>
      <c r="L26" s="181"/>
      <c r="M26" s="181"/>
      <c r="N26" s="181"/>
      <c r="O26" s="181"/>
      <c r="P26" s="181"/>
      <c r="Q26" s="181"/>
      <c r="R26" s="181"/>
      <c r="S26" s="181"/>
      <c r="T26" s="181"/>
      <c r="U26" s="181"/>
      <c r="V26" s="181"/>
      <c r="W26" s="181"/>
      <c r="X26" s="181"/>
      <c r="Y26" s="180" t="s">
        <v>31</v>
      </c>
      <c r="Z26" s="180"/>
      <c r="AA26" s="180"/>
      <c r="AB26" s="179" t="s">
        <v>896</v>
      </c>
      <c r="AC26" s="179"/>
      <c r="AD26" s="179"/>
      <c r="AE26" s="177" t="s">
        <v>896</v>
      </c>
      <c r="AF26" s="177"/>
      <c r="AG26" s="177"/>
      <c r="AH26" s="177"/>
      <c r="AI26" s="177"/>
      <c r="AJ26" s="177"/>
      <c r="AK26" s="177"/>
      <c r="AL26" s="178"/>
    </row>
    <row r="27" spans="1:38" s="1" customFormat="1" ht="26" customHeight="1">
      <c r="A27" s="158"/>
      <c r="B27" s="159"/>
      <c r="C27" s="159"/>
      <c r="D27" s="159"/>
      <c r="E27" s="159"/>
      <c r="F27" s="159"/>
      <c r="G27" s="181"/>
      <c r="H27" s="181"/>
      <c r="I27" s="181"/>
      <c r="J27" s="181"/>
      <c r="K27" s="181"/>
      <c r="L27" s="181"/>
      <c r="M27" s="181"/>
      <c r="N27" s="181"/>
      <c r="O27" s="181"/>
      <c r="P27" s="181"/>
      <c r="Q27" s="181"/>
      <c r="R27" s="181"/>
      <c r="S27" s="181"/>
      <c r="T27" s="181"/>
      <c r="U27" s="181"/>
      <c r="V27" s="181"/>
      <c r="W27" s="181"/>
      <c r="X27" s="181"/>
      <c r="Y27" s="180" t="s">
        <v>31</v>
      </c>
      <c r="Z27" s="180"/>
      <c r="AA27" s="180"/>
      <c r="AB27" s="179" t="s">
        <v>896</v>
      </c>
      <c r="AC27" s="179"/>
      <c r="AD27" s="179"/>
      <c r="AE27" s="177" t="s">
        <v>896</v>
      </c>
      <c r="AF27" s="177"/>
      <c r="AG27" s="177"/>
      <c r="AH27" s="177"/>
      <c r="AI27" s="177"/>
      <c r="AJ27" s="177"/>
      <c r="AK27" s="177"/>
      <c r="AL27" s="178"/>
    </row>
    <row r="28" spans="1:38" ht="26" customHeight="1">
      <c r="A28" s="158"/>
      <c r="B28" s="159"/>
      <c r="C28" s="159"/>
      <c r="D28" s="159"/>
      <c r="E28" s="159"/>
      <c r="F28" s="159"/>
      <c r="G28" s="181"/>
      <c r="H28" s="181"/>
      <c r="I28" s="181"/>
      <c r="J28" s="181"/>
      <c r="K28" s="181"/>
      <c r="L28" s="181"/>
      <c r="M28" s="181"/>
      <c r="N28" s="181"/>
      <c r="O28" s="181"/>
      <c r="P28" s="181"/>
      <c r="Q28" s="181"/>
      <c r="R28" s="181"/>
      <c r="S28" s="181"/>
      <c r="T28" s="181"/>
      <c r="U28" s="181"/>
      <c r="V28" s="181"/>
      <c r="W28" s="181"/>
      <c r="X28" s="181"/>
      <c r="Y28" s="180" t="s">
        <v>31</v>
      </c>
      <c r="Z28" s="180"/>
      <c r="AA28" s="180"/>
      <c r="AB28" s="179" t="s">
        <v>896</v>
      </c>
      <c r="AC28" s="179"/>
      <c r="AD28" s="179"/>
      <c r="AE28" s="177" t="s">
        <v>896</v>
      </c>
      <c r="AF28" s="177"/>
      <c r="AG28" s="177"/>
      <c r="AH28" s="177"/>
      <c r="AI28" s="177"/>
      <c r="AJ28" s="177"/>
      <c r="AK28" s="177"/>
      <c r="AL28" s="178"/>
    </row>
    <row r="29" spans="1:38" s="1" customFormat="1" ht="26" customHeight="1">
      <c r="A29" s="158"/>
      <c r="B29" s="159"/>
      <c r="C29" s="159"/>
      <c r="D29" s="159"/>
      <c r="E29" s="159"/>
      <c r="F29" s="159"/>
      <c r="G29" s="181"/>
      <c r="H29" s="181"/>
      <c r="I29" s="181"/>
      <c r="J29" s="181"/>
      <c r="K29" s="181"/>
      <c r="L29" s="181"/>
      <c r="M29" s="181"/>
      <c r="N29" s="181"/>
      <c r="O29" s="181"/>
      <c r="P29" s="181"/>
      <c r="Q29" s="181"/>
      <c r="R29" s="181"/>
      <c r="S29" s="181"/>
      <c r="T29" s="181"/>
      <c r="U29" s="181"/>
      <c r="V29" s="181"/>
      <c r="W29" s="181"/>
      <c r="X29" s="181"/>
      <c r="Y29" s="180" t="s">
        <v>31</v>
      </c>
      <c r="Z29" s="180"/>
      <c r="AA29" s="180"/>
      <c r="AB29" s="179" t="s">
        <v>896</v>
      </c>
      <c r="AC29" s="179"/>
      <c r="AD29" s="179"/>
      <c r="AE29" s="177" t="s">
        <v>38</v>
      </c>
      <c r="AF29" s="177"/>
      <c r="AG29" s="177"/>
      <c r="AH29" s="177"/>
      <c r="AI29" s="177"/>
      <c r="AJ29" s="177"/>
      <c r="AK29" s="177"/>
      <c r="AL29" s="178"/>
    </row>
    <row r="30" spans="1:38" ht="26" customHeight="1">
      <c r="A30" s="158"/>
      <c r="B30" s="159"/>
      <c r="C30" s="159"/>
      <c r="D30" s="159"/>
      <c r="E30" s="159"/>
      <c r="F30" s="159"/>
      <c r="G30" s="181"/>
      <c r="H30" s="181"/>
      <c r="I30" s="181"/>
      <c r="J30" s="181"/>
      <c r="K30" s="181"/>
      <c r="L30" s="181"/>
      <c r="M30" s="181"/>
      <c r="N30" s="181"/>
      <c r="O30" s="181"/>
      <c r="P30" s="181"/>
      <c r="Q30" s="181"/>
      <c r="R30" s="181"/>
      <c r="S30" s="181"/>
      <c r="T30" s="181"/>
      <c r="U30" s="181"/>
      <c r="V30" s="181"/>
      <c r="W30" s="181"/>
      <c r="X30" s="181"/>
      <c r="Y30" s="180" t="s">
        <v>31</v>
      </c>
      <c r="Z30" s="180"/>
      <c r="AA30" s="180"/>
      <c r="AB30" s="179" t="s">
        <v>896</v>
      </c>
      <c r="AC30" s="179"/>
      <c r="AD30" s="179"/>
      <c r="AE30" s="177" t="s">
        <v>896</v>
      </c>
      <c r="AF30" s="177"/>
      <c r="AG30" s="177"/>
      <c r="AH30" s="177"/>
      <c r="AI30" s="177"/>
      <c r="AJ30" s="177"/>
      <c r="AK30" s="177"/>
      <c r="AL30" s="178"/>
    </row>
    <row r="31" spans="1:38" s="1" customFormat="1" ht="26" customHeight="1">
      <c r="A31" s="158"/>
      <c r="B31" s="159"/>
      <c r="C31" s="159"/>
      <c r="D31" s="159"/>
      <c r="E31" s="159"/>
      <c r="F31" s="159"/>
      <c r="G31" s="181"/>
      <c r="H31" s="181"/>
      <c r="I31" s="181"/>
      <c r="J31" s="181"/>
      <c r="K31" s="181"/>
      <c r="L31" s="181"/>
      <c r="M31" s="181"/>
      <c r="N31" s="181"/>
      <c r="O31" s="181"/>
      <c r="P31" s="181"/>
      <c r="Q31" s="181"/>
      <c r="R31" s="181"/>
      <c r="S31" s="181"/>
      <c r="T31" s="181"/>
      <c r="U31" s="181"/>
      <c r="V31" s="181"/>
      <c r="W31" s="181"/>
      <c r="X31" s="181"/>
      <c r="Y31" s="180" t="s">
        <v>31</v>
      </c>
      <c r="Z31" s="180"/>
      <c r="AA31" s="180"/>
      <c r="AB31" s="179" t="s">
        <v>896</v>
      </c>
      <c r="AC31" s="179"/>
      <c r="AD31" s="179"/>
      <c r="AE31" s="177" t="s">
        <v>896</v>
      </c>
      <c r="AF31" s="177"/>
      <c r="AG31" s="177"/>
      <c r="AH31" s="177"/>
      <c r="AI31" s="177"/>
      <c r="AJ31" s="177"/>
      <c r="AK31" s="177"/>
      <c r="AL31" s="178"/>
    </row>
    <row r="32" spans="1:38" ht="26" customHeight="1">
      <c r="A32" s="158"/>
      <c r="B32" s="159"/>
      <c r="C32" s="159"/>
      <c r="D32" s="159"/>
      <c r="E32" s="159"/>
      <c r="F32" s="159"/>
      <c r="G32" s="181"/>
      <c r="H32" s="181"/>
      <c r="I32" s="181"/>
      <c r="J32" s="181"/>
      <c r="K32" s="181"/>
      <c r="L32" s="181"/>
      <c r="M32" s="181"/>
      <c r="N32" s="181"/>
      <c r="O32" s="181"/>
      <c r="P32" s="181"/>
      <c r="Q32" s="181"/>
      <c r="R32" s="181"/>
      <c r="S32" s="181"/>
      <c r="T32" s="181"/>
      <c r="U32" s="181"/>
      <c r="V32" s="181"/>
      <c r="W32" s="181"/>
      <c r="X32" s="181"/>
      <c r="Y32" s="180" t="s">
        <v>31</v>
      </c>
      <c r="Z32" s="180"/>
      <c r="AA32" s="180"/>
      <c r="AB32" s="179" t="s">
        <v>896</v>
      </c>
      <c r="AC32" s="179"/>
      <c r="AD32" s="179"/>
      <c r="AE32" s="177" t="s">
        <v>38</v>
      </c>
      <c r="AF32" s="177"/>
      <c r="AG32" s="177"/>
      <c r="AH32" s="177"/>
      <c r="AI32" s="177"/>
      <c r="AJ32" s="177"/>
      <c r="AK32" s="177"/>
      <c r="AL32" s="178"/>
    </row>
    <row r="33" spans="1:38" s="1" customFormat="1" ht="26" customHeight="1">
      <c r="A33" s="158"/>
      <c r="B33" s="159"/>
      <c r="C33" s="159"/>
      <c r="D33" s="159"/>
      <c r="E33" s="159"/>
      <c r="F33" s="159"/>
      <c r="G33" s="181"/>
      <c r="H33" s="181"/>
      <c r="I33" s="181"/>
      <c r="J33" s="181"/>
      <c r="K33" s="181"/>
      <c r="L33" s="181"/>
      <c r="M33" s="181"/>
      <c r="N33" s="181"/>
      <c r="O33" s="181"/>
      <c r="P33" s="181"/>
      <c r="Q33" s="181"/>
      <c r="R33" s="181"/>
      <c r="S33" s="181"/>
      <c r="T33" s="181"/>
      <c r="U33" s="181"/>
      <c r="V33" s="181"/>
      <c r="W33" s="181"/>
      <c r="X33" s="181"/>
      <c r="Y33" s="180" t="s">
        <v>31</v>
      </c>
      <c r="Z33" s="180"/>
      <c r="AA33" s="180"/>
      <c r="AB33" s="179" t="s">
        <v>896</v>
      </c>
      <c r="AC33" s="179"/>
      <c r="AD33" s="179"/>
      <c r="AE33" s="177" t="s">
        <v>896</v>
      </c>
      <c r="AF33" s="177"/>
      <c r="AG33" s="177"/>
      <c r="AH33" s="177"/>
      <c r="AI33" s="177"/>
      <c r="AJ33" s="177"/>
      <c r="AK33" s="177"/>
      <c r="AL33" s="178"/>
    </row>
    <row r="34" spans="1:38" ht="26" customHeight="1">
      <c r="A34" s="158"/>
      <c r="B34" s="159"/>
      <c r="C34" s="159"/>
      <c r="D34" s="159"/>
      <c r="E34" s="159"/>
      <c r="F34" s="159"/>
      <c r="G34" s="181"/>
      <c r="H34" s="181"/>
      <c r="I34" s="181"/>
      <c r="J34" s="181"/>
      <c r="K34" s="181"/>
      <c r="L34" s="181"/>
      <c r="M34" s="181"/>
      <c r="N34" s="181"/>
      <c r="O34" s="181"/>
      <c r="P34" s="181"/>
      <c r="Q34" s="181"/>
      <c r="R34" s="181"/>
      <c r="S34" s="181"/>
      <c r="T34" s="181"/>
      <c r="U34" s="181"/>
      <c r="V34" s="181"/>
      <c r="W34" s="181"/>
      <c r="X34" s="181"/>
      <c r="Y34" s="180" t="s">
        <v>31</v>
      </c>
      <c r="Z34" s="180"/>
      <c r="AA34" s="180"/>
      <c r="AB34" s="179" t="s">
        <v>896</v>
      </c>
      <c r="AC34" s="179"/>
      <c r="AD34" s="179"/>
      <c r="AE34" s="177" t="s">
        <v>896</v>
      </c>
      <c r="AF34" s="177"/>
      <c r="AG34" s="177"/>
      <c r="AH34" s="177"/>
      <c r="AI34" s="177"/>
      <c r="AJ34" s="177"/>
      <c r="AK34" s="177"/>
      <c r="AL34" s="178"/>
    </row>
    <row r="35" spans="1:38" s="1" customFormat="1" ht="26" customHeight="1">
      <c r="A35" s="158"/>
      <c r="B35" s="159"/>
      <c r="C35" s="159"/>
      <c r="D35" s="159"/>
      <c r="E35" s="159"/>
      <c r="F35" s="159"/>
      <c r="G35" s="181"/>
      <c r="H35" s="181"/>
      <c r="I35" s="181"/>
      <c r="J35" s="181"/>
      <c r="K35" s="181"/>
      <c r="L35" s="181"/>
      <c r="M35" s="181"/>
      <c r="N35" s="181"/>
      <c r="O35" s="181"/>
      <c r="P35" s="181"/>
      <c r="Q35" s="181"/>
      <c r="R35" s="181"/>
      <c r="S35" s="181"/>
      <c r="T35" s="181"/>
      <c r="U35" s="181"/>
      <c r="V35" s="181"/>
      <c r="W35" s="181"/>
      <c r="X35" s="181"/>
      <c r="Y35" s="180" t="s">
        <v>31</v>
      </c>
      <c r="Z35" s="180"/>
      <c r="AA35" s="180"/>
      <c r="AB35" s="179" t="s">
        <v>896</v>
      </c>
      <c r="AC35" s="179"/>
      <c r="AD35" s="179"/>
      <c r="AE35" s="177" t="s">
        <v>896</v>
      </c>
      <c r="AF35" s="177"/>
      <c r="AG35" s="177"/>
      <c r="AH35" s="177"/>
      <c r="AI35" s="177"/>
      <c r="AJ35" s="177"/>
      <c r="AK35" s="177"/>
      <c r="AL35" s="178"/>
    </row>
    <row r="36" spans="1:38" ht="26" customHeight="1">
      <c r="A36" s="158"/>
      <c r="B36" s="159"/>
      <c r="C36" s="159"/>
      <c r="D36" s="159"/>
      <c r="E36" s="159"/>
      <c r="F36" s="159"/>
      <c r="G36" s="181"/>
      <c r="H36" s="181"/>
      <c r="I36" s="181"/>
      <c r="J36" s="181"/>
      <c r="K36" s="181"/>
      <c r="L36" s="181"/>
      <c r="M36" s="181"/>
      <c r="N36" s="181"/>
      <c r="O36" s="181"/>
      <c r="P36" s="181"/>
      <c r="Q36" s="181"/>
      <c r="R36" s="181"/>
      <c r="S36" s="181"/>
      <c r="T36" s="181"/>
      <c r="U36" s="181"/>
      <c r="V36" s="181"/>
      <c r="W36" s="181"/>
      <c r="X36" s="181"/>
      <c r="Y36" s="180" t="s">
        <v>31</v>
      </c>
      <c r="Z36" s="180"/>
      <c r="AA36" s="180"/>
      <c r="AB36" s="179" t="s">
        <v>896</v>
      </c>
      <c r="AC36" s="179"/>
      <c r="AD36" s="179"/>
      <c r="AE36" s="177" t="s">
        <v>896</v>
      </c>
      <c r="AF36" s="177"/>
      <c r="AG36" s="177"/>
      <c r="AH36" s="177"/>
      <c r="AI36" s="177"/>
      <c r="AJ36" s="177"/>
      <c r="AK36" s="177"/>
      <c r="AL36" s="178"/>
    </row>
    <row r="37" spans="1:38" s="1" customFormat="1" ht="26" customHeight="1">
      <c r="A37" s="158"/>
      <c r="B37" s="159"/>
      <c r="C37" s="159"/>
      <c r="D37" s="159"/>
      <c r="E37" s="159"/>
      <c r="F37" s="159"/>
      <c r="G37" s="181"/>
      <c r="H37" s="181"/>
      <c r="I37" s="181"/>
      <c r="J37" s="181"/>
      <c r="K37" s="181"/>
      <c r="L37" s="181"/>
      <c r="M37" s="181"/>
      <c r="N37" s="181"/>
      <c r="O37" s="181"/>
      <c r="P37" s="181"/>
      <c r="Q37" s="181"/>
      <c r="R37" s="181"/>
      <c r="S37" s="181"/>
      <c r="T37" s="181"/>
      <c r="U37" s="181"/>
      <c r="V37" s="181"/>
      <c r="W37" s="181"/>
      <c r="X37" s="181"/>
      <c r="Y37" s="180" t="s">
        <v>31</v>
      </c>
      <c r="Z37" s="180"/>
      <c r="AA37" s="180"/>
      <c r="AB37" s="179" t="s">
        <v>896</v>
      </c>
      <c r="AC37" s="179"/>
      <c r="AD37" s="179"/>
      <c r="AE37" s="177" t="s">
        <v>896</v>
      </c>
      <c r="AF37" s="177"/>
      <c r="AG37" s="177"/>
      <c r="AH37" s="177"/>
      <c r="AI37" s="177"/>
      <c r="AJ37" s="177"/>
      <c r="AK37" s="177"/>
      <c r="AL37" s="178"/>
    </row>
    <row r="38" spans="1:38" ht="26" customHeight="1">
      <c r="A38" s="158"/>
      <c r="B38" s="159"/>
      <c r="C38" s="159"/>
      <c r="D38" s="159"/>
      <c r="E38" s="159"/>
      <c r="F38" s="159"/>
      <c r="G38" s="181"/>
      <c r="H38" s="181"/>
      <c r="I38" s="181"/>
      <c r="J38" s="181"/>
      <c r="K38" s="181"/>
      <c r="L38" s="181"/>
      <c r="M38" s="181"/>
      <c r="N38" s="181"/>
      <c r="O38" s="181"/>
      <c r="P38" s="181"/>
      <c r="Q38" s="181"/>
      <c r="R38" s="181"/>
      <c r="S38" s="181"/>
      <c r="T38" s="181"/>
      <c r="U38" s="181"/>
      <c r="V38" s="181"/>
      <c r="W38" s="181"/>
      <c r="X38" s="181"/>
      <c r="Y38" s="180" t="s">
        <v>31</v>
      </c>
      <c r="Z38" s="180"/>
      <c r="AA38" s="180"/>
      <c r="AB38" s="179" t="s">
        <v>896</v>
      </c>
      <c r="AC38" s="179"/>
      <c r="AD38" s="179"/>
      <c r="AE38" s="177" t="s">
        <v>896</v>
      </c>
      <c r="AF38" s="177"/>
      <c r="AG38" s="177"/>
      <c r="AH38" s="177"/>
      <c r="AI38" s="177"/>
      <c r="AJ38" s="177"/>
      <c r="AK38" s="177"/>
      <c r="AL38" s="178"/>
    </row>
    <row r="39" spans="1:38" s="1" customFormat="1" ht="26" customHeight="1">
      <c r="A39" s="158"/>
      <c r="B39" s="159"/>
      <c r="C39" s="159"/>
      <c r="D39" s="159"/>
      <c r="E39" s="159"/>
      <c r="F39" s="159"/>
      <c r="G39" s="181"/>
      <c r="H39" s="181"/>
      <c r="I39" s="181"/>
      <c r="J39" s="181"/>
      <c r="K39" s="181"/>
      <c r="L39" s="181"/>
      <c r="M39" s="181"/>
      <c r="N39" s="181"/>
      <c r="O39" s="181"/>
      <c r="P39" s="181"/>
      <c r="Q39" s="181"/>
      <c r="R39" s="181"/>
      <c r="S39" s="181"/>
      <c r="T39" s="181"/>
      <c r="U39" s="181"/>
      <c r="V39" s="181"/>
      <c r="W39" s="181"/>
      <c r="X39" s="181"/>
      <c r="Y39" s="180" t="s">
        <v>31</v>
      </c>
      <c r="Z39" s="180"/>
      <c r="AA39" s="180"/>
      <c r="AB39" s="179" t="s">
        <v>896</v>
      </c>
      <c r="AC39" s="179"/>
      <c r="AD39" s="179"/>
      <c r="AE39" s="177" t="s">
        <v>896</v>
      </c>
      <c r="AF39" s="177"/>
      <c r="AG39" s="177"/>
      <c r="AH39" s="177"/>
      <c r="AI39" s="177"/>
      <c r="AJ39" s="177"/>
      <c r="AK39" s="177"/>
      <c r="AL39" s="178"/>
    </row>
    <row r="40" spans="1:38" ht="26" customHeight="1">
      <c r="A40" s="158"/>
      <c r="B40" s="159"/>
      <c r="C40" s="159"/>
      <c r="D40" s="159"/>
      <c r="E40" s="159"/>
      <c r="F40" s="159"/>
      <c r="G40" s="181"/>
      <c r="H40" s="181"/>
      <c r="I40" s="181"/>
      <c r="J40" s="181"/>
      <c r="K40" s="181"/>
      <c r="L40" s="181"/>
      <c r="M40" s="181"/>
      <c r="N40" s="181"/>
      <c r="O40" s="181"/>
      <c r="P40" s="181"/>
      <c r="Q40" s="181"/>
      <c r="R40" s="181"/>
      <c r="S40" s="181"/>
      <c r="T40" s="181"/>
      <c r="U40" s="181"/>
      <c r="V40" s="181"/>
      <c r="W40" s="181"/>
      <c r="X40" s="181"/>
      <c r="Y40" s="180" t="s">
        <v>31</v>
      </c>
      <c r="Z40" s="180"/>
      <c r="AA40" s="180"/>
      <c r="AB40" s="179" t="s">
        <v>896</v>
      </c>
      <c r="AC40" s="179"/>
      <c r="AD40" s="179"/>
      <c r="AE40" s="177" t="s">
        <v>896</v>
      </c>
      <c r="AF40" s="177"/>
      <c r="AG40" s="177"/>
      <c r="AH40" s="177"/>
      <c r="AI40" s="177"/>
      <c r="AJ40" s="177"/>
      <c r="AK40" s="177"/>
      <c r="AL40" s="178"/>
    </row>
    <row r="41" spans="1:38" s="1" customFormat="1" ht="26" customHeight="1">
      <c r="A41" s="158"/>
      <c r="B41" s="159"/>
      <c r="C41" s="159"/>
      <c r="D41" s="159"/>
      <c r="E41" s="159"/>
      <c r="F41" s="159"/>
      <c r="G41" s="181"/>
      <c r="H41" s="181"/>
      <c r="I41" s="181"/>
      <c r="J41" s="181"/>
      <c r="K41" s="181"/>
      <c r="L41" s="181"/>
      <c r="M41" s="181"/>
      <c r="N41" s="181"/>
      <c r="O41" s="181"/>
      <c r="P41" s="181"/>
      <c r="Q41" s="181"/>
      <c r="R41" s="181"/>
      <c r="S41" s="181"/>
      <c r="T41" s="181"/>
      <c r="U41" s="181"/>
      <c r="V41" s="181"/>
      <c r="W41" s="181"/>
      <c r="X41" s="181"/>
      <c r="Y41" s="180" t="s">
        <v>31</v>
      </c>
      <c r="Z41" s="180"/>
      <c r="AA41" s="180"/>
      <c r="AB41" s="179" t="s">
        <v>896</v>
      </c>
      <c r="AC41" s="179"/>
      <c r="AD41" s="179"/>
      <c r="AE41" s="177" t="s">
        <v>896</v>
      </c>
      <c r="AF41" s="177"/>
      <c r="AG41" s="177"/>
      <c r="AH41" s="177"/>
      <c r="AI41" s="177"/>
      <c r="AJ41" s="177"/>
      <c r="AK41" s="177"/>
      <c r="AL41" s="178"/>
    </row>
    <row r="42" spans="1:38" ht="25" customHeight="1" thickBot="1">
      <c r="A42" s="182"/>
      <c r="B42" s="183"/>
      <c r="C42" s="183"/>
      <c r="D42" s="183"/>
      <c r="E42" s="183"/>
      <c r="F42" s="183"/>
      <c r="G42" s="185"/>
      <c r="H42" s="185"/>
      <c r="I42" s="185"/>
      <c r="J42" s="185"/>
      <c r="K42" s="185"/>
      <c r="L42" s="185"/>
      <c r="M42" s="185"/>
      <c r="N42" s="185"/>
      <c r="O42" s="185"/>
      <c r="P42" s="185"/>
      <c r="Q42" s="185"/>
      <c r="R42" s="185"/>
      <c r="S42" s="185"/>
      <c r="T42" s="185"/>
      <c r="U42" s="185"/>
      <c r="V42" s="185"/>
      <c r="W42" s="185"/>
      <c r="X42" s="185"/>
      <c r="Y42" s="180" t="s">
        <v>38</v>
      </c>
      <c r="Z42" s="180"/>
      <c r="AA42" s="180"/>
      <c r="AB42" s="179" t="s">
        <v>38</v>
      </c>
      <c r="AC42" s="179"/>
      <c r="AD42" s="179"/>
      <c r="AE42" s="177" t="s">
        <v>896</v>
      </c>
      <c r="AF42" s="177"/>
      <c r="AG42" s="177"/>
      <c r="AH42" s="177"/>
      <c r="AI42" s="177"/>
      <c r="AJ42" s="177"/>
      <c r="AK42" s="177"/>
      <c r="AL42" s="178"/>
    </row>
    <row r="43" spans="1:38" ht="25" customHeight="1"/>
    <row r="44" spans="1:38" ht="25" customHeight="1"/>
    <row r="45" spans="1:38" ht="25" customHeight="1"/>
    <row r="46" spans="1:38" ht="25" customHeight="1"/>
    <row r="47" spans="1:38" ht="25" customHeight="1"/>
    <row r="48" spans="1:3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sheetProtection sheet="1" selectLockedCells="1"/>
  <mergeCells count="184">
    <mergeCell ref="G40:S40"/>
    <mergeCell ref="G41:S41"/>
    <mergeCell ref="G42:S42"/>
    <mergeCell ref="T40:X40"/>
    <mergeCell ref="T41:X41"/>
    <mergeCell ref="T42:X42"/>
    <mergeCell ref="G27:S27"/>
    <mergeCell ref="G28:S28"/>
    <mergeCell ref="G29:S29"/>
    <mergeCell ref="G30:S30"/>
    <mergeCell ref="G31:S31"/>
    <mergeCell ref="G15:S15"/>
    <mergeCell ref="G13:S14"/>
    <mergeCell ref="G16:S16"/>
    <mergeCell ref="G17:S17"/>
    <mergeCell ref="G18:S18"/>
    <mergeCell ref="G19:S19"/>
    <mergeCell ref="G20:S20"/>
    <mergeCell ref="G21:S21"/>
    <mergeCell ref="G22:S22"/>
    <mergeCell ref="T13:X14"/>
    <mergeCell ref="T15:X15"/>
    <mergeCell ref="T16:X16"/>
    <mergeCell ref="T17:X17"/>
    <mergeCell ref="T18:X18"/>
    <mergeCell ref="T19:X19"/>
    <mergeCell ref="T20:X20"/>
    <mergeCell ref="T21:X21"/>
    <mergeCell ref="T22:X22"/>
    <mergeCell ref="Y13:AA14"/>
    <mergeCell ref="Y15:AA15"/>
    <mergeCell ref="Y16:AA16"/>
    <mergeCell ref="Y17:AA17"/>
    <mergeCell ref="Y18:AA18"/>
    <mergeCell ref="Y19:AA19"/>
    <mergeCell ref="Y20:AA20"/>
    <mergeCell ref="Y21:AA21"/>
    <mergeCell ref="Y22:AA22"/>
    <mergeCell ref="AB18:AD18"/>
    <mergeCell ref="AB19:AD19"/>
    <mergeCell ref="AB20:AD20"/>
    <mergeCell ref="AB21:AD21"/>
    <mergeCell ref="AB22:AD22"/>
    <mergeCell ref="AB23:AD23"/>
    <mergeCell ref="AB24:AD24"/>
    <mergeCell ref="AB25:AD25"/>
    <mergeCell ref="AB26:AD26"/>
    <mergeCell ref="A42:F42"/>
    <mergeCell ref="A41:F41"/>
    <mergeCell ref="A39:F39"/>
    <mergeCell ref="A38:F38"/>
    <mergeCell ref="AE38:AL38"/>
    <mergeCell ref="AE39:AL39"/>
    <mergeCell ref="AB38:AD38"/>
    <mergeCell ref="AB39:AD39"/>
    <mergeCell ref="Y38:AA38"/>
    <mergeCell ref="Y39:AA39"/>
    <mergeCell ref="T38:X38"/>
    <mergeCell ref="T39:X39"/>
    <mergeCell ref="A40:F40"/>
    <mergeCell ref="AE40:AL40"/>
    <mergeCell ref="AE41:AL41"/>
    <mergeCell ref="AE42:AL42"/>
    <mergeCell ref="AB40:AD40"/>
    <mergeCell ref="AB41:AD41"/>
    <mergeCell ref="AB42:AD42"/>
    <mergeCell ref="Y40:AA40"/>
    <mergeCell ref="Y41:AA41"/>
    <mergeCell ref="Y42:AA42"/>
    <mergeCell ref="G38:S38"/>
    <mergeCell ref="G39:S39"/>
    <mergeCell ref="A37:F37"/>
    <mergeCell ref="A36:F36"/>
    <mergeCell ref="AE36:AL36"/>
    <mergeCell ref="AE37:AL37"/>
    <mergeCell ref="AB36:AD36"/>
    <mergeCell ref="AB37:AD37"/>
    <mergeCell ref="Y36:AA36"/>
    <mergeCell ref="Y37:AA37"/>
    <mergeCell ref="T36:X36"/>
    <mergeCell ref="T37:X37"/>
    <mergeCell ref="G36:S36"/>
    <mergeCell ref="G37:S37"/>
    <mergeCell ref="A35:F35"/>
    <mergeCell ref="A34:F34"/>
    <mergeCell ref="AE34:AL34"/>
    <mergeCell ref="AE35:AL35"/>
    <mergeCell ref="AB35:AD35"/>
    <mergeCell ref="Y35:AA35"/>
    <mergeCell ref="T34:X34"/>
    <mergeCell ref="T35:X35"/>
    <mergeCell ref="G35:S35"/>
    <mergeCell ref="AB34:AD34"/>
    <mergeCell ref="Y34:AA34"/>
    <mergeCell ref="G34:S34"/>
    <mergeCell ref="A33:F33"/>
    <mergeCell ref="A32:F32"/>
    <mergeCell ref="AE32:AL32"/>
    <mergeCell ref="AE33:AL33"/>
    <mergeCell ref="T32:X32"/>
    <mergeCell ref="T33:X33"/>
    <mergeCell ref="A31:F31"/>
    <mergeCell ref="A30:F30"/>
    <mergeCell ref="AE30:AL30"/>
    <mergeCell ref="AE31:AL31"/>
    <mergeCell ref="AB30:AD30"/>
    <mergeCell ref="AB31:AD31"/>
    <mergeCell ref="AB32:AD32"/>
    <mergeCell ref="AB33:AD33"/>
    <mergeCell ref="Y30:AA30"/>
    <mergeCell ref="Y31:AA31"/>
    <mergeCell ref="Y32:AA32"/>
    <mergeCell ref="Y33:AA33"/>
    <mergeCell ref="G32:S32"/>
    <mergeCell ref="G33:S33"/>
    <mergeCell ref="T30:X30"/>
    <mergeCell ref="T31:X31"/>
    <mergeCell ref="A29:F29"/>
    <mergeCell ref="A28:F28"/>
    <mergeCell ref="AE28:AL28"/>
    <mergeCell ref="AE29:AL29"/>
    <mergeCell ref="A27:F27"/>
    <mergeCell ref="A26:F26"/>
    <mergeCell ref="AE26:AL26"/>
    <mergeCell ref="AE27:AL27"/>
    <mergeCell ref="A25:F25"/>
    <mergeCell ref="AB27:AD27"/>
    <mergeCell ref="AB28:AD28"/>
    <mergeCell ref="AB29:AD29"/>
    <mergeCell ref="Y25:AA25"/>
    <mergeCell ref="Y26:AA26"/>
    <mergeCell ref="Y27:AA27"/>
    <mergeCell ref="Y28:AA28"/>
    <mergeCell ref="Y29:AA29"/>
    <mergeCell ref="T25:X25"/>
    <mergeCell ref="T26:X26"/>
    <mergeCell ref="T27:X27"/>
    <mergeCell ref="T28:X28"/>
    <mergeCell ref="T29:X29"/>
    <mergeCell ref="G25:S25"/>
    <mergeCell ref="G26:S26"/>
    <mergeCell ref="A24:F24"/>
    <mergeCell ref="AE24:AL24"/>
    <mergeCell ref="AE25:AL25"/>
    <mergeCell ref="A23:F23"/>
    <mergeCell ref="A22:F22"/>
    <mergeCell ref="AE23:AL23"/>
    <mergeCell ref="A21:F21"/>
    <mergeCell ref="A20:F20"/>
    <mergeCell ref="A19:F19"/>
    <mergeCell ref="AE19:AL19"/>
    <mergeCell ref="AE20:AL20"/>
    <mergeCell ref="AE21:AL21"/>
    <mergeCell ref="AE22:AL22"/>
    <mergeCell ref="Y23:AA23"/>
    <mergeCell ref="Y24:AA24"/>
    <mergeCell ref="T23:X23"/>
    <mergeCell ref="T24:X24"/>
    <mergeCell ref="G23:S23"/>
    <mergeCell ref="G24:S24"/>
    <mergeCell ref="A18:F18"/>
    <mergeCell ref="A17:F17"/>
    <mergeCell ref="A16:F16"/>
    <mergeCell ref="A15:F15"/>
    <mergeCell ref="Z1:AB1"/>
    <mergeCell ref="AC1:AE1"/>
    <mergeCell ref="AG1:AH1"/>
    <mergeCell ref="AJ1:AK1"/>
    <mergeCell ref="E3:F3"/>
    <mergeCell ref="G3:H3"/>
    <mergeCell ref="I3:J3"/>
    <mergeCell ref="R3:AL3"/>
    <mergeCell ref="E5:AL5"/>
    <mergeCell ref="A13:F14"/>
    <mergeCell ref="AE13:AL13"/>
    <mergeCell ref="AE14:AL14"/>
    <mergeCell ref="AE15:AL15"/>
    <mergeCell ref="AE16:AL16"/>
    <mergeCell ref="AE17:AL17"/>
    <mergeCell ref="AE18:AL18"/>
    <mergeCell ref="AB13:AD14"/>
    <mergeCell ref="AB15:AD15"/>
    <mergeCell ref="AB16:AD16"/>
    <mergeCell ref="AB17:AD17"/>
  </mergeCells>
  <phoneticPr fontId="1"/>
  <conditionalFormatting sqref="AC1 AG1">
    <cfRule type="containsBlanks" dxfId="4" priority="9">
      <formula>LEN(TRIM(AC1))=0</formula>
    </cfRule>
  </conditionalFormatting>
  <conditionalFormatting sqref="AJ1">
    <cfRule type="containsBlanks" dxfId="3" priority="10">
      <formula>LEN(TRIM(AJ1))=0</formula>
    </cfRule>
  </conditionalFormatting>
  <dataValidations count="2">
    <dataValidation type="whole" allowBlank="1" showInputMessage="1" showErrorMessage="1" sqref="AC1:AE1" xr:uid="{A9D21E78-F56A-6C4A-BD73-974E8D772C09}">
      <formula1>2018</formula1>
      <formula2>2999</formula2>
    </dataValidation>
    <dataValidation imeMode="disabled" allowBlank="1" showInputMessage="1" showErrorMessage="1" sqref="AJ1" xr:uid="{85A83DB2-B0E4-F948-A40D-DD8CC910298A}"/>
  </dataValidations>
  <printOptions horizontalCentered="1"/>
  <pageMargins left="0.78740157480314965" right="0.78740157480314965" top="0.78740157480314965" bottom="0.59055118110236227" header="0.59055118110236227" footer="0.31496062992125984"/>
  <pageSetup paperSize="9" scale="74" fitToHeight="2" orientation="portrait" horizontalDpi="300" verticalDpi="300" r:id="rId1"/>
  <headerFooter>
    <oddHeader>&amp;L&amp;"游明朝 Regular,標準"&amp;K000000（様式２−２）</oddHeader>
    <oddFooter>&amp;C　</oddFooter>
  </headerFooter>
  <ignoredErrors>
    <ignoredError sqref="A15 T15"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61EE5E8-1D68-9442-8AB5-FFE6C87F8130}">
          <x14:formula1>
            <xm:f>参照リスト!$C$4:$C$6</xm:f>
          </x14:formula1>
          <xm:sqref>Y15:AA42</xm:sqref>
        </x14:dataValidation>
        <x14:dataValidation type="list" allowBlank="1" showInputMessage="1" showErrorMessage="1" xr:uid="{9547BD39-0DC3-3E47-8345-66791988CE5A}">
          <x14:formula1>
            <xm:f>参照リスト!$C$9:$C$11</xm:f>
          </x14:formula1>
          <xm:sqref>AB15:AD42</xm:sqref>
        </x14:dataValidation>
        <x14:dataValidation type="list" allowBlank="1" showInputMessage="1" showErrorMessage="1" xr:uid="{132ECCEE-B988-8A45-AB57-7158F581BF69}">
          <x14:formula1>
            <xm:f>参照リスト!$C$14:$C$36</xm:f>
          </x14:formula1>
          <xm:sqref>AE15:AL18 AE20:AL42 AE19:AL19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62D8-FDDB-4E47-8D41-C80EC820A021}">
  <sheetPr>
    <pageSetUpPr fitToPage="1"/>
  </sheetPr>
  <dimension ref="A1:AP70"/>
  <sheetViews>
    <sheetView showZeros="0" view="pageLayout" zoomScaleNormal="100" zoomScaleSheetLayoutView="100" workbookViewId="0">
      <selection activeCell="AE12" sqref="AE12:AL12"/>
    </sheetView>
  </sheetViews>
  <sheetFormatPr baseColWidth="10" defaultColWidth="8.83203125" defaultRowHeight="14"/>
  <cols>
    <col min="1" max="38" width="2.83203125" style="1" customWidth="1"/>
    <col min="39" max="16384" width="8.83203125" style="2"/>
  </cols>
  <sheetData>
    <row r="1" spans="1:42" ht="18" customHeight="1">
      <c r="A1" s="23"/>
      <c r="B1" s="23"/>
      <c r="C1" s="23"/>
      <c r="D1" s="23"/>
      <c r="E1" s="23"/>
      <c r="F1" s="23"/>
      <c r="G1" s="23"/>
      <c r="H1" s="23"/>
      <c r="I1" s="24"/>
      <c r="J1" s="24"/>
      <c r="K1" s="24"/>
      <c r="L1" s="24"/>
      <c r="M1" s="24"/>
      <c r="N1" s="24"/>
      <c r="O1" s="24"/>
      <c r="P1" s="24"/>
      <c r="Q1" s="24"/>
      <c r="R1" s="24"/>
      <c r="S1" s="24"/>
      <c r="T1" s="24"/>
      <c r="U1" s="24"/>
      <c r="V1" s="24"/>
      <c r="W1" s="24"/>
      <c r="X1" s="24"/>
      <c r="Y1" s="24"/>
      <c r="Z1" s="162" t="s">
        <v>872</v>
      </c>
      <c r="AA1" s="162"/>
      <c r="AB1" s="162"/>
      <c r="AC1" s="186">
        <f>'様式2-2 (研究組織一覧)'!AC1</f>
        <v>0</v>
      </c>
      <c r="AD1" s="186"/>
      <c r="AE1" s="186"/>
      <c r="AF1" s="3" t="s">
        <v>846</v>
      </c>
      <c r="AG1" s="186">
        <f>'様式2-2 (研究組織一覧)'!AG1</f>
        <v>0</v>
      </c>
      <c r="AH1" s="186"/>
      <c r="AI1" s="25" t="s">
        <v>873</v>
      </c>
      <c r="AJ1" s="186">
        <f>'様式2-2 (研究組織一覧)'!AJ1</f>
        <v>0</v>
      </c>
      <c r="AK1" s="186"/>
      <c r="AL1" s="25" t="s">
        <v>848</v>
      </c>
    </row>
    <row r="2" spans="1:42" ht="13" customHeight="1">
      <c r="A2" s="24"/>
      <c r="B2" s="23"/>
      <c r="C2" s="23"/>
      <c r="D2" s="23"/>
      <c r="E2" s="23"/>
      <c r="F2" s="23"/>
      <c r="G2" s="23"/>
      <c r="H2" s="23"/>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row>
    <row r="3" spans="1:42" ht="21" customHeight="1">
      <c r="A3" s="3" t="s">
        <v>17</v>
      </c>
      <c r="E3" s="164">
        <f>'様式2-1（承諾書）'!H25</f>
        <v>2026</v>
      </c>
      <c r="F3" s="164"/>
      <c r="G3" s="165" t="str">
        <f>'様式2-1（承諾書）'!K25</f>
        <v>（選択）</v>
      </c>
      <c r="H3" s="165"/>
      <c r="I3" s="166">
        <f>'様式2-1（承諾書）'!O25</f>
        <v>0</v>
      </c>
      <c r="J3" s="166"/>
      <c r="N3" s="3" t="s">
        <v>874</v>
      </c>
      <c r="O3" s="26"/>
      <c r="P3" s="27"/>
      <c r="Q3" s="27"/>
      <c r="R3" s="167">
        <f>'様式2-1（承諾書）'!X13</f>
        <v>0</v>
      </c>
      <c r="S3" s="167"/>
      <c r="T3" s="167"/>
      <c r="U3" s="167"/>
      <c r="V3" s="167"/>
      <c r="W3" s="167"/>
      <c r="X3" s="167"/>
      <c r="Y3" s="167"/>
      <c r="Z3" s="167"/>
      <c r="AA3" s="167"/>
      <c r="AB3" s="167"/>
      <c r="AC3" s="167"/>
      <c r="AD3" s="167"/>
      <c r="AE3" s="167"/>
      <c r="AF3" s="167"/>
      <c r="AG3" s="167"/>
      <c r="AH3" s="167"/>
      <c r="AI3" s="167"/>
      <c r="AJ3" s="167"/>
      <c r="AK3" s="167"/>
      <c r="AL3" s="167"/>
    </row>
    <row r="4" spans="1:42" ht="10" customHeight="1">
      <c r="A4" s="24"/>
      <c r="B4" s="24"/>
      <c r="C4" s="24"/>
      <c r="D4" s="24"/>
      <c r="E4" s="24"/>
      <c r="F4" s="24"/>
      <c r="G4" s="24"/>
      <c r="H4" s="24"/>
      <c r="I4" s="24"/>
      <c r="J4" s="24"/>
      <c r="K4" s="24"/>
      <c r="L4" s="23"/>
      <c r="M4" s="24"/>
      <c r="N4" s="24"/>
      <c r="O4" s="24"/>
      <c r="P4" s="24"/>
      <c r="Q4" s="24"/>
      <c r="R4" s="24"/>
      <c r="S4" s="24"/>
      <c r="T4" s="24"/>
      <c r="U4" s="24"/>
      <c r="V4" s="24"/>
      <c r="W4" s="24"/>
      <c r="X4" s="24"/>
      <c r="Y4" s="24"/>
      <c r="Z4" s="24"/>
      <c r="AA4" s="24"/>
      <c r="AB4" s="24"/>
      <c r="AC4" s="24"/>
      <c r="AD4" s="24"/>
      <c r="AE4" s="24"/>
      <c r="AF4" s="24"/>
      <c r="AG4" s="24"/>
      <c r="AH4" s="24"/>
      <c r="AI4" s="24"/>
      <c r="AJ4" s="24"/>
      <c r="AK4" s="24"/>
      <c r="AL4" s="24"/>
    </row>
    <row r="5" spans="1:42" ht="21" customHeight="1">
      <c r="A5" s="28" t="s">
        <v>875</v>
      </c>
      <c r="B5" s="29"/>
      <c r="C5" s="29"/>
      <c r="D5" s="29"/>
      <c r="E5" s="168">
        <f>'様式2-1（承諾書）'!H26</f>
        <v>0</v>
      </c>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1:42" ht="7" customHeight="1"/>
    <row r="7" spans="1:42" ht="21" customHeight="1">
      <c r="A7" s="30" t="s">
        <v>889</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189">
        <v>2</v>
      </c>
      <c r="AJ7" s="189"/>
      <c r="AK7" s="4"/>
      <c r="AL7" s="33" t="s">
        <v>890</v>
      </c>
      <c r="AM7" s="4"/>
      <c r="AN7" s="4"/>
      <c r="AO7" s="4"/>
      <c r="AP7" s="4"/>
    </row>
    <row r="8" spans="1:42" ht="10" customHeight="1" thickBot="1">
      <c r="A8" s="24"/>
      <c r="B8" s="24"/>
      <c r="C8" s="24"/>
      <c r="D8" s="24"/>
      <c r="E8" s="24"/>
      <c r="F8" s="24"/>
      <c r="G8" s="24"/>
      <c r="H8" s="24"/>
      <c r="I8" s="24"/>
      <c r="J8" s="24"/>
      <c r="K8" s="24"/>
      <c r="L8" s="23"/>
      <c r="M8" s="24"/>
      <c r="N8" s="24"/>
      <c r="O8" s="24"/>
      <c r="P8" s="24"/>
      <c r="Q8" s="24"/>
      <c r="R8" s="24"/>
      <c r="S8" s="24"/>
      <c r="T8" s="24"/>
      <c r="U8" s="24"/>
      <c r="V8" s="24"/>
      <c r="W8" s="24"/>
      <c r="X8" s="24"/>
      <c r="Y8" s="24"/>
      <c r="Z8" s="24"/>
      <c r="AA8" s="24"/>
      <c r="AB8" s="24"/>
      <c r="AC8" s="24"/>
      <c r="AD8" s="24"/>
      <c r="AE8" s="24"/>
      <c r="AF8" s="24"/>
      <c r="AG8" s="24"/>
      <c r="AH8" s="24"/>
      <c r="AI8" s="24"/>
      <c r="AJ8" s="24"/>
      <c r="AK8" s="24"/>
      <c r="AL8" s="24"/>
    </row>
    <row r="9" spans="1:42" ht="21" customHeight="1">
      <c r="A9" s="169" t="s">
        <v>883</v>
      </c>
      <c r="B9" s="170"/>
      <c r="C9" s="170"/>
      <c r="D9" s="170"/>
      <c r="E9" s="170"/>
      <c r="F9" s="170"/>
      <c r="G9" s="170" t="s">
        <v>884</v>
      </c>
      <c r="H9" s="170"/>
      <c r="I9" s="170"/>
      <c r="J9" s="170"/>
      <c r="K9" s="170"/>
      <c r="L9" s="170"/>
      <c r="M9" s="170"/>
      <c r="N9" s="170"/>
      <c r="O9" s="170"/>
      <c r="P9" s="170"/>
      <c r="Q9" s="170"/>
      <c r="R9" s="170"/>
      <c r="S9" s="170"/>
      <c r="T9" s="170" t="s">
        <v>885</v>
      </c>
      <c r="U9" s="170"/>
      <c r="V9" s="170"/>
      <c r="W9" s="170"/>
      <c r="X9" s="170"/>
      <c r="Y9" s="170" t="s">
        <v>886</v>
      </c>
      <c r="Z9" s="170"/>
      <c r="AA9" s="170"/>
      <c r="AB9" s="170" t="s">
        <v>983</v>
      </c>
      <c r="AC9" s="170"/>
      <c r="AD9" s="170"/>
      <c r="AE9" s="173" t="s">
        <v>887</v>
      </c>
      <c r="AF9" s="173"/>
      <c r="AG9" s="173"/>
      <c r="AH9" s="173"/>
      <c r="AI9" s="173"/>
      <c r="AJ9" s="173"/>
      <c r="AK9" s="173"/>
      <c r="AL9" s="174"/>
    </row>
    <row r="10" spans="1:42" ht="31" customHeight="1" thickBot="1">
      <c r="A10" s="171"/>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5" t="s">
        <v>888</v>
      </c>
      <c r="AF10" s="175"/>
      <c r="AG10" s="175"/>
      <c r="AH10" s="175"/>
      <c r="AI10" s="175"/>
      <c r="AJ10" s="175"/>
      <c r="AK10" s="175"/>
      <c r="AL10" s="176"/>
    </row>
    <row r="11" spans="1:42" s="1" customFormat="1" ht="26" customHeight="1" thickTop="1">
      <c r="A11" s="187"/>
      <c r="B11" s="188"/>
      <c r="C11" s="188"/>
      <c r="D11" s="188"/>
      <c r="E11" s="188"/>
      <c r="F11" s="188"/>
      <c r="G11" s="190"/>
      <c r="H11" s="190"/>
      <c r="I11" s="190"/>
      <c r="J11" s="190"/>
      <c r="K11" s="190"/>
      <c r="L11" s="190"/>
      <c r="M11" s="190"/>
      <c r="N11" s="190"/>
      <c r="O11" s="190"/>
      <c r="P11" s="190"/>
      <c r="Q11" s="190"/>
      <c r="R11" s="190"/>
      <c r="S11" s="190"/>
      <c r="T11" s="190"/>
      <c r="U11" s="190"/>
      <c r="V11" s="190"/>
      <c r="W11" s="190"/>
      <c r="X11" s="190"/>
      <c r="Y11" s="180" t="s">
        <v>38</v>
      </c>
      <c r="Z11" s="180"/>
      <c r="AA11" s="180"/>
      <c r="AB11" s="179" t="s">
        <v>38</v>
      </c>
      <c r="AC11" s="179"/>
      <c r="AD11" s="179"/>
      <c r="AE11" s="177" t="s">
        <v>38</v>
      </c>
      <c r="AF11" s="177"/>
      <c r="AG11" s="177"/>
      <c r="AH11" s="177"/>
      <c r="AI11" s="177"/>
      <c r="AJ11" s="177"/>
      <c r="AK11" s="177"/>
      <c r="AL11" s="178"/>
      <c r="AM11" s="2"/>
      <c r="AN11" s="2"/>
      <c r="AO11" s="2"/>
      <c r="AP11" s="2"/>
    </row>
    <row r="12" spans="1:42" s="1" customFormat="1" ht="26" customHeight="1">
      <c r="A12" s="158"/>
      <c r="B12" s="159"/>
      <c r="C12" s="159"/>
      <c r="D12" s="159"/>
      <c r="E12" s="159"/>
      <c r="F12" s="159"/>
      <c r="G12" s="181"/>
      <c r="H12" s="181"/>
      <c r="I12" s="181"/>
      <c r="J12" s="181"/>
      <c r="K12" s="181"/>
      <c r="L12" s="181"/>
      <c r="M12" s="181"/>
      <c r="N12" s="181"/>
      <c r="O12" s="181"/>
      <c r="P12" s="181"/>
      <c r="Q12" s="181"/>
      <c r="R12" s="181"/>
      <c r="S12" s="181"/>
      <c r="T12" s="181"/>
      <c r="U12" s="181"/>
      <c r="V12" s="181"/>
      <c r="W12" s="181"/>
      <c r="X12" s="181"/>
      <c r="Y12" s="180" t="s">
        <v>896</v>
      </c>
      <c r="Z12" s="180"/>
      <c r="AA12" s="180"/>
      <c r="AB12" s="179" t="s">
        <v>896</v>
      </c>
      <c r="AC12" s="179"/>
      <c r="AD12" s="179"/>
      <c r="AE12" s="177" t="s">
        <v>896</v>
      </c>
      <c r="AF12" s="177"/>
      <c r="AG12" s="177"/>
      <c r="AH12" s="177"/>
      <c r="AI12" s="177"/>
      <c r="AJ12" s="177"/>
      <c r="AK12" s="177"/>
      <c r="AL12" s="178"/>
      <c r="AM12" s="2"/>
      <c r="AN12" s="2"/>
      <c r="AO12" s="2"/>
      <c r="AP12" s="2"/>
    </row>
    <row r="13" spans="1:42" s="1" customFormat="1" ht="26" customHeight="1">
      <c r="A13" s="158"/>
      <c r="B13" s="159"/>
      <c r="C13" s="159"/>
      <c r="D13" s="159"/>
      <c r="E13" s="159"/>
      <c r="F13" s="159"/>
      <c r="G13" s="181"/>
      <c r="H13" s="181"/>
      <c r="I13" s="181"/>
      <c r="J13" s="181"/>
      <c r="K13" s="181"/>
      <c r="L13" s="181"/>
      <c r="M13" s="181"/>
      <c r="N13" s="181"/>
      <c r="O13" s="181"/>
      <c r="P13" s="181"/>
      <c r="Q13" s="181"/>
      <c r="R13" s="181"/>
      <c r="S13" s="181"/>
      <c r="T13" s="181"/>
      <c r="U13" s="181"/>
      <c r="V13" s="181"/>
      <c r="W13" s="181"/>
      <c r="X13" s="181"/>
      <c r="Y13" s="180" t="s">
        <v>896</v>
      </c>
      <c r="Z13" s="180"/>
      <c r="AA13" s="180"/>
      <c r="AB13" s="179" t="s">
        <v>896</v>
      </c>
      <c r="AC13" s="179"/>
      <c r="AD13" s="179"/>
      <c r="AE13" s="177" t="s">
        <v>896</v>
      </c>
      <c r="AF13" s="177"/>
      <c r="AG13" s="177"/>
      <c r="AH13" s="177"/>
      <c r="AI13" s="177"/>
      <c r="AJ13" s="177"/>
      <c r="AK13" s="177"/>
      <c r="AL13" s="178"/>
      <c r="AM13" s="2"/>
      <c r="AN13" s="2"/>
      <c r="AO13" s="2"/>
      <c r="AP13" s="2"/>
    </row>
    <row r="14" spans="1:42" s="1" customFormat="1" ht="26" customHeight="1">
      <c r="A14" s="158"/>
      <c r="B14" s="159"/>
      <c r="C14" s="159"/>
      <c r="D14" s="159"/>
      <c r="E14" s="159"/>
      <c r="F14" s="159"/>
      <c r="G14" s="181"/>
      <c r="H14" s="181"/>
      <c r="I14" s="181"/>
      <c r="J14" s="181"/>
      <c r="K14" s="181"/>
      <c r="L14" s="181"/>
      <c r="M14" s="181"/>
      <c r="N14" s="181"/>
      <c r="O14" s="181"/>
      <c r="P14" s="181"/>
      <c r="Q14" s="181"/>
      <c r="R14" s="181"/>
      <c r="S14" s="181"/>
      <c r="T14" s="181"/>
      <c r="U14" s="181"/>
      <c r="V14" s="181"/>
      <c r="W14" s="181"/>
      <c r="X14" s="181"/>
      <c r="Y14" s="180" t="s">
        <v>896</v>
      </c>
      <c r="Z14" s="180"/>
      <c r="AA14" s="180"/>
      <c r="AB14" s="179" t="s">
        <v>896</v>
      </c>
      <c r="AC14" s="179"/>
      <c r="AD14" s="179"/>
      <c r="AE14" s="177" t="s">
        <v>896</v>
      </c>
      <c r="AF14" s="177"/>
      <c r="AG14" s="177"/>
      <c r="AH14" s="177"/>
      <c r="AI14" s="177"/>
      <c r="AJ14" s="177"/>
      <c r="AK14" s="177"/>
      <c r="AL14" s="178"/>
      <c r="AM14" s="2"/>
      <c r="AN14" s="2"/>
      <c r="AO14" s="2"/>
      <c r="AP14" s="2"/>
    </row>
    <row r="15" spans="1:42" ht="26" customHeight="1">
      <c r="A15" s="158"/>
      <c r="B15" s="159"/>
      <c r="C15" s="159"/>
      <c r="D15" s="159"/>
      <c r="E15" s="159"/>
      <c r="F15" s="159"/>
      <c r="G15" s="181"/>
      <c r="H15" s="181"/>
      <c r="I15" s="181"/>
      <c r="J15" s="181"/>
      <c r="K15" s="181"/>
      <c r="L15" s="181"/>
      <c r="M15" s="181"/>
      <c r="N15" s="181"/>
      <c r="O15" s="181"/>
      <c r="P15" s="181"/>
      <c r="Q15" s="181"/>
      <c r="R15" s="181"/>
      <c r="S15" s="181"/>
      <c r="T15" s="181"/>
      <c r="U15" s="181"/>
      <c r="V15" s="181"/>
      <c r="W15" s="181"/>
      <c r="X15" s="181"/>
      <c r="Y15" s="180" t="s">
        <v>896</v>
      </c>
      <c r="Z15" s="180"/>
      <c r="AA15" s="180"/>
      <c r="AB15" s="179" t="s">
        <v>896</v>
      </c>
      <c r="AC15" s="179"/>
      <c r="AD15" s="179"/>
      <c r="AE15" s="177" t="s">
        <v>896</v>
      </c>
      <c r="AF15" s="177"/>
      <c r="AG15" s="177"/>
      <c r="AH15" s="177"/>
      <c r="AI15" s="177"/>
      <c r="AJ15" s="177"/>
      <c r="AK15" s="177"/>
      <c r="AL15" s="178"/>
    </row>
    <row r="16" spans="1:42" s="1" customFormat="1" ht="26" customHeight="1">
      <c r="A16" s="158"/>
      <c r="B16" s="159"/>
      <c r="C16" s="159"/>
      <c r="D16" s="159"/>
      <c r="E16" s="159"/>
      <c r="F16" s="159"/>
      <c r="G16" s="181"/>
      <c r="H16" s="181"/>
      <c r="I16" s="181"/>
      <c r="J16" s="181"/>
      <c r="K16" s="181"/>
      <c r="L16" s="181"/>
      <c r="M16" s="181"/>
      <c r="N16" s="181"/>
      <c r="O16" s="181"/>
      <c r="P16" s="181"/>
      <c r="Q16" s="181"/>
      <c r="R16" s="181"/>
      <c r="S16" s="181"/>
      <c r="T16" s="181"/>
      <c r="U16" s="181"/>
      <c r="V16" s="181"/>
      <c r="W16" s="181"/>
      <c r="X16" s="181"/>
      <c r="Y16" s="180" t="s">
        <v>896</v>
      </c>
      <c r="Z16" s="180"/>
      <c r="AA16" s="180"/>
      <c r="AB16" s="179" t="s">
        <v>896</v>
      </c>
      <c r="AC16" s="179"/>
      <c r="AD16" s="179"/>
      <c r="AE16" s="177" t="s">
        <v>896</v>
      </c>
      <c r="AF16" s="177"/>
      <c r="AG16" s="177"/>
      <c r="AH16" s="177"/>
      <c r="AI16" s="177"/>
      <c r="AJ16" s="177"/>
      <c r="AK16" s="177"/>
      <c r="AL16" s="178"/>
      <c r="AM16" s="2"/>
      <c r="AN16" s="2"/>
      <c r="AO16" s="2"/>
      <c r="AP16" s="2"/>
    </row>
    <row r="17" spans="1:42" ht="26" customHeight="1">
      <c r="A17" s="158"/>
      <c r="B17" s="159"/>
      <c r="C17" s="159"/>
      <c r="D17" s="159"/>
      <c r="E17" s="159"/>
      <c r="F17" s="159"/>
      <c r="G17" s="181"/>
      <c r="H17" s="181"/>
      <c r="I17" s="181"/>
      <c r="J17" s="181"/>
      <c r="K17" s="181"/>
      <c r="L17" s="181"/>
      <c r="M17" s="181"/>
      <c r="N17" s="181"/>
      <c r="O17" s="181"/>
      <c r="P17" s="181"/>
      <c r="Q17" s="181"/>
      <c r="R17" s="181"/>
      <c r="S17" s="181"/>
      <c r="T17" s="181"/>
      <c r="U17" s="181"/>
      <c r="V17" s="181"/>
      <c r="W17" s="181"/>
      <c r="X17" s="181"/>
      <c r="Y17" s="180" t="s">
        <v>38</v>
      </c>
      <c r="Z17" s="180"/>
      <c r="AA17" s="180"/>
      <c r="AB17" s="179" t="s">
        <v>896</v>
      </c>
      <c r="AC17" s="179"/>
      <c r="AD17" s="179"/>
      <c r="AE17" s="177" t="s">
        <v>896</v>
      </c>
      <c r="AF17" s="177"/>
      <c r="AG17" s="177"/>
      <c r="AH17" s="177"/>
      <c r="AI17" s="177"/>
      <c r="AJ17" s="177"/>
      <c r="AK17" s="177"/>
      <c r="AL17" s="178"/>
    </row>
    <row r="18" spans="1:42" s="1" customFormat="1" ht="26" customHeight="1">
      <c r="A18" s="158"/>
      <c r="B18" s="159"/>
      <c r="C18" s="159"/>
      <c r="D18" s="159"/>
      <c r="E18" s="159"/>
      <c r="F18" s="159"/>
      <c r="G18" s="181"/>
      <c r="H18" s="181"/>
      <c r="I18" s="181"/>
      <c r="J18" s="181"/>
      <c r="K18" s="181"/>
      <c r="L18" s="181"/>
      <c r="M18" s="181"/>
      <c r="N18" s="181"/>
      <c r="O18" s="181"/>
      <c r="P18" s="181"/>
      <c r="Q18" s="181"/>
      <c r="R18" s="181"/>
      <c r="S18" s="181"/>
      <c r="T18" s="181"/>
      <c r="U18" s="181"/>
      <c r="V18" s="181"/>
      <c r="W18" s="181"/>
      <c r="X18" s="181"/>
      <c r="Y18" s="180" t="s">
        <v>896</v>
      </c>
      <c r="Z18" s="180"/>
      <c r="AA18" s="180"/>
      <c r="AB18" s="179" t="s">
        <v>896</v>
      </c>
      <c r="AC18" s="179"/>
      <c r="AD18" s="179"/>
      <c r="AE18" s="177" t="s">
        <v>896</v>
      </c>
      <c r="AF18" s="177"/>
      <c r="AG18" s="177"/>
      <c r="AH18" s="177"/>
      <c r="AI18" s="177"/>
      <c r="AJ18" s="177"/>
      <c r="AK18" s="177"/>
      <c r="AL18" s="178"/>
      <c r="AM18" s="2"/>
      <c r="AN18" s="2"/>
      <c r="AO18" s="2"/>
      <c r="AP18" s="2"/>
    </row>
    <row r="19" spans="1:42" ht="26" customHeight="1">
      <c r="A19" s="158"/>
      <c r="B19" s="159"/>
      <c r="C19" s="159"/>
      <c r="D19" s="159"/>
      <c r="E19" s="159"/>
      <c r="F19" s="159"/>
      <c r="G19" s="181"/>
      <c r="H19" s="181"/>
      <c r="I19" s="181"/>
      <c r="J19" s="181"/>
      <c r="K19" s="181"/>
      <c r="L19" s="181"/>
      <c r="M19" s="181"/>
      <c r="N19" s="181"/>
      <c r="O19" s="181"/>
      <c r="P19" s="181"/>
      <c r="Q19" s="181"/>
      <c r="R19" s="181"/>
      <c r="S19" s="181"/>
      <c r="T19" s="181"/>
      <c r="U19" s="181"/>
      <c r="V19" s="181"/>
      <c r="W19" s="181"/>
      <c r="X19" s="181"/>
      <c r="Y19" s="180" t="s">
        <v>896</v>
      </c>
      <c r="Z19" s="180"/>
      <c r="AA19" s="180"/>
      <c r="AB19" s="179" t="s">
        <v>38</v>
      </c>
      <c r="AC19" s="179"/>
      <c r="AD19" s="179"/>
      <c r="AE19" s="177" t="s">
        <v>896</v>
      </c>
      <c r="AF19" s="177"/>
      <c r="AG19" s="177"/>
      <c r="AH19" s="177"/>
      <c r="AI19" s="177"/>
      <c r="AJ19" s="177"/>
      <c r="AK19" s="177"/>
      <c r="AL19" s="178"/>
    </row>
    <row r="20" spans="1:42" s="1" customFormat="1" ht="26" customHeight="1">
      <c r="A20" s="158"/>
      <c r="B20" s="159"/>
      <c r="C20" s="159"/>
      <c r="D20" s="159"/>
      <c r="E20" s="159"/>
      <c r="F20" s="159"/>
      <c r="G20" s="181"/>
      <c r="H20" s="181"/>
      <c r="I20" s="181"/>
      <c r="J20" s="181"/>
      <c r="K20" s="181"/>
      <c r="L20" s="181"/>
      <c r="M20" s="181"/>
      <c r="N20" s="181"/>
      <c r="O20" s="181"/>
      <c r="P20" s="181"/>
      <c r="Q20" s="181"/>
      <c r="R20" s="181"/>
      <c r="S20" s="181"/>
      <c r="T20" s="181"/>
      <c r="U20" s="181"/>
      <c r="V20" s="181"/>
      <c r="W20" s="181"/>
      <c r="X20" s="181"/>
      <c r="Y20" s="180" t="s">
        <v>896</v>
      </c>
      <c r="Z20" s="180"/>
      <c r="AA20" s="180"/>
      <c r="AB20" s="179" t="s">
        <v>896</v>
      </c>
      <c r="AC20" s="179"/>
      <c r="AD20" s="179"/>
      <c r="AE20" s="177" t="s">
        <v>896</v>
      </c>
      <c r="AF20" s="177"/>
      <c r="AG20" s="177"/>
      <c r="AH20" s="177"/>
      <c r="AI20" s="177"/>
      <c r="AJ20" s="177"/>
      <c r="AK20" s="177"/>
      <c r="AL20" s="178"/>
      <c r="AM20" s="2"/>
      <c r="AN20" s="2"/>
      <c r="AO20" s="2"/>
      <c r="AP20" s="2"/>
    </row>
    <row r="21" spans="1:42" ht="26" customHeight="1">
      <c r="A21" s="158"/>
      <c r="B21" s="159"/>
      <c r="C21" s="159"/>
      <c r="D21" s="159"/>
      <c r="E21" s="159"/>
      <c r="F21" s="159"/>
      <c r="G21" s="181"/>
      <c r="H21" s="181"/>
      <c r="I21" s="181"/>
      <c r="J21" s="181"/>
      <c r="K21" s="181"/>
      <c r="L21" s="181"/>
      <c r="M21" s="181"/>
      <c r="N21" s="181"/>
      <c r="O21" s="181"/>
      <c r="P21" s="181"/>
      <c r="Q21" s="181"/>
      <c r="R21" s="181"/>
      <c r="S21" s="181"/>
      <c r="T21" s="181"/>
      <c r="U21" s="181"/>
      <c r="V21" s="181"/>
      <c r="W21" s="181"/>
      <c r="X21" s="181"/>
      <c r="Y21" s="180" t="s">
        <v>896</v>
      </c>
      <c r="Z21" s="180"/>
      <c r="AA21" s="180"/>
      <c r="AB21" s="179" t="s">
        <v>896</v>
      </c>
      <c r="AC21" s="179"/>
      <c r="AD21" s="179"/>
      <c r="AE21" s="177" t="s">
        <v>896</v>
      </c>
      <c r="AF21" s="177"/>
      <c r="AG21" s="177"/>
      <c r="AH21" s="177"/>
      <c r="AI21" s="177"/>
      <c r="AJ21" s="177"/>
      <c r="AK21" s="177"/>
      <c r="AL21" s="178"/>
    </row>
    <row r="22" spans="1:42" s="1" customFormat="1" ht="26" customHeight="1">
      <c r="A22" s="158"/>
      <c r="B22" s="159"/>
      <c r="C22" s="159"/>
      <c r="D22" s="159"/>
      <c r="E22" s="159"/>
      <c r="F22" s="159"/>
      <c r="G22" s="181"/>
      <c r="H22" s="181"/>
      <c r="I22" s="181"/>
      <c r="J22" s="181"/>
      <c r="K22" s="181"/>
      <c r="L22" s="181"/>
      <c r="M22" s="181"/>
      <c r="N22" s="181"/>
      <c r="O22" s="181"/>
      <c r="P22" s="181"/>
      <c r="Q22" s="181"/>
      <c r="R22" s="181"/>
      <c r="S22" s="181"/>
      <c r="T22" s="181"/>
      <c r="U22" s="181"/>
      <c r="V22" s="181"/>
      <c r="W22" s="181"/>
      <c r="X22" s="181"/>
      <c r="Y22" s="180" t="s">
        <v>896</v>
      </c>
      <c r="Z22" s="180"/>
      <c r="AA22" s="180"/>
      <c r="AB22" s="179" t="s">
        <v>896</v>
      </c>
      <c r="AC22" s="179"/>
      <c r="AD22" s="179"/>
      <c r="AE22" s="177" t="s">
        <v>38</v>
      </c>
      <c r="AF22" s="177"/>
      <c r="AG22" s="177"/>
      <c r="AH22" s="177"/>
      <c r="AI22" s="177"/>
      <c r="AJ22" s="177"/>
      <c r="AK22" s="177"/>
      <c r="AL22" s="178"/>
      <c r="AM22" s="2"/>
      <c r="AN22" s="2"/>
      <c r="AO22" s="2"/>
      <c r="AP22" s="2"/>
    </row>
    <row r="23" spans="1:42" ht="26" customHeight="1">
      <c r="A23" s="158"/>
      <c r="B23" s="159"/>
      <c r="C23" s="159"/>
      <c r="D23" s="159"/>
      <c r="E23" s="159"/>
      <c r="F23" s="159"/>
      <c r="G23" s="181"/>
      <c r="H23" s="181"/>
      <c r="I23" s="181"/>
      <c r="J23" s="181"/>
      <c r="K23" s="181"/>
      <c r="L23" s="181"/>
      <c r="M23" s="181"/>
      <c r="N23" s="181"/>
      <c r="O23" s="181"/>
      <c r="P23" s="181"/>
      <c r="Q23" s="181"/>
      <c r="R23" s="181"/>
      <c r="S23" s="181"/>
      <c r="T23" s="181"/>
      <c r="U23" s="181"/>
      <c r="V23" s="181"/>
      <c r="W23" s="181"/>
      <c r="X23" s="181"/>
      <c r="Y23" s="180" t="s">
        <v>896</v>
      </c>
      <c r="Z23" s="180"/>
      <c r="AA23" s="180"/>
      <c r="AB23" s="179" t="s">
        <v>896</v>
      </c>
      <c r="AC23" s="179"/>
      <c r="AD23" s="179"/>
      <c r="AE23" s="177" t="s">
        <v>896</v>
      </c>
      <c r="AF23" s="177"/>
      <c r="AG23" s="177"/>
      <c r="AH23" s="177"/>
      <c r="AI23" s="177"/>
      <c r="AJ23" s="177"/>
      <c r="AK23" s="177"/>
      <c r="AL23" s="178"/>
    </row>
    <row r="24" spans="1:42" s="1" customFormat="1" ht="26" customHeight="1">
      <c r="A24" s="158"/>
      <c r="B24" s="159"/>
      <c r="C24" s="159"/>
      <c r="D24" s="159"/>
      <c r="E24" s="159"/>
      <c r="F24" s="159"/>
      <c r="G24" s="181"/>
      <c r="H24" s="181"/>
      <c r="I24" s="181"/>
      <c r="J24" s="181"/>
      <c r="K24" s="181"/>
      <c r="L24" s="181"/>
      <c r="M24" s="181"/>
      <c r="N24" s="181"/>
      <c r="O24" s="181"/>
      <c r="P24" s="181"/>
      <c r="Q24" s="181"/>
      <c r="R24" s="181"/>
      <c r="S24" s="181"/>
      <c r="T24" s="181"/>
      <c r="U24" s="181"/>
      <c r="V24" s="181"/>
      <c r="W24" s="181"/>
      <c r="X24" s="181"/>
      <c r="Y24" s="180" t="s">
        <v>896</v>
      </c>
      <c r="Z24" s="180"/>
      <c r="AA24" s="180"/>
      <c r="AB24" s="179" t="s">
        <v>896</v>
      </c>
      <c r="AC24" s="179"/>
      <c r="AD24" s="179"/>
      <c r="AE24" s="177" t="s">
        <v>896</v>
      </c>
      <c r="AF24" s="177"/>
      <c r="AG24" s="177"/>
      <c r="AH24" s="177"/>
      <c r="AI24" s="177"/>
      <c r="AJ24" s="177"/>
      <c r="AK24" s="177"/>
      <c r="AL24" s="178"/>
      <c r="AM24" s="2"/>
      <c r="AN24" s="2"/>
      <c r="AO24" s="2"/>
      <c r="AP24" s="2"/>
    </row>
    <row r="25" spans="1:42" ht="26" customHeight="1">
      <c r="A25" s="158"/>
      <c r="B25" s="159"/>
      <c r="C25" s="159"/>
      <c r="D25" s="159"/>
      <c r="E25" s="159"/>
      <c r="F25" s="159"/>
      <c r="G25" s="181"/>
      <c r="H25" s="181"/>
      <c r="I25" s="181"/>
      <c r="J25" s="181"/>
      <c r="K25" s="181"/>
      <c r="L25" s="181"/>
      <c r="M25" s="181"/>
      <c r="N25" s="181"/>
      <c r="O25" s="181"/>
      <c r="P25" s="181"/>
      <c r="Q25" s="181"/>
      <c r="R25" s="181"/>
      <c r="S25" s="181"/>
      <c r="T25" s="181"/>
      <c r="U25" s="181"/>
      <c r="V25" s="181"/>
      <c r="W25" s="181"/>
      <c r="X25" s="181"/>
      <c r="Y25" s="180" t="s">
        <v>896</v>
      </c>
      <c r="Z25" s="180"/>
      <c r="AA25" s="180"/>
      <c r="AB25" s="179" t="s">
        <v>896</v>
      </c>
      <c r="AC25" s="179"/>
      <c r="AD25" s="179"/>
      <c r="AE25" s="177" t="s">
        <v>896</v>
      </c>
      <c r="AF25" s="177"/>
      <c r="AG25" s="177"/>
      <c r="AH25" s="177"/>
      <c r="AI25" s="177"/>
      <c r="AJ25" s="177"/>
      <c r="AK25" s="177"/>
      <c r="AL25" s="178"/>
    </row>
    <row r="26" spans="1:42" s="1" customFormat="1" ht="26" customHeight="1">
      <c r="A26" s="158"/>
      <c r="B26" s="159"/>
      <c r="C26" s="159"/>
      <c r="D26" s="159"/>
      <c r="E26" s="159"/>
      <c r="F26" s="159"/>
      <c r="G26" s="181"/>
      <c r="H26" s="181"/>
      <c r="I26" s="181"/>
      <c r="J26" s="181"/>
      <c r="K26" s="181"/>
      <c r="L26" s="181"/>
      <c r="M26" s="181"/>
      <c r="N26" s="181"/>
      <c r="O26" s="181"/>
      <c r="P26" s="181"/>
      <c r="Q26" s="181"/>
      <c r="R26" s="181"/>
      <c r="S26" s="181"/>
      <c r="T26" s="181"/>
      <c r="U26" s="181"/>
      <c r="V26" s="181"/>
      <c r="W26" s="181"/>
      <c r="X26" s="181"/>
      <c r="Y26" s="180" t="s">
        <v>896</v>
      </c>
      <c r="Z26" s="180"/>
      <c r="AA26" s="180"/>
      <c r="AB26" s="179" t="s">
        <v>896</v>
      </c>
      <c r="AC26" s="179"/>
      <c r="AD26" s="179"/>
      <c r="AE26" s="177" t="s">
        <v>896</v>
      </c>
      <c r="AF26" s="177"/>
      <c r="AG26" s="177"/>
      <c r="AH26" s="177"/>
      <c r="AI26" s="177"/>
      <c r="AJ26" s="177"/>
      <c r="AK26" s="177"/>
      <c r="AL26" s="178"/>
      <c r="AM26" s="2"/>
      <c r="AN26" s="2"/>
      <c r="AO26" s="2"/>
      <c r="AP26" s="2"/>
    </row>
    <row r="27" spans="1:42" ht="26" customHeight="1">
      <c r="A27" s="158"/>
      <c r="B27" s="159"/>
      <c r="C27" s="159"/>
      <c r="D27" s="159"/>
      <c r="E27" s="159"/>
      <c r="F27" s="159"/>
      <c r="G27" s="181"/>
      <c r="H27" s="181"/>
      <c r="I27" s="181"/>
      <c r="J27" s="181"/>
      <c r="K27" s="181"/>
      <c r="L27" s="181"/>
      <c r="M27" s="181"/>
      <c r="N27" s="181"/>
      <c r="O27" s="181"/>
      <c r="P27" s="181"/>
      <c r="Q27" s="181"/>
      <c r="R27" s="181"/>
      <c r="S27" s="181"/>
      <c r="T27" s="181"/>
      <c r="U27" s="181"/>
      <c r="V27" s="181"/>
      <c r="W27" s="181"/>
      <c r="X27" s="181"/>
      <c r="Y27" s="180" t="s">
        <v>896</v>
      </c>
      <c r="Z27" s="180"/>
      <c r="AA27" s="180"/>
      <c r="AB27" s="179" t="s">
        <v>896</v>
      </c>
      <c r="AC27" s="179"/>
      <c r="AD27" s="179"/>
      <c r="AE27" s="177" t="s">
        <v>896</v>
      </c>
      <c r="AF27" s="177"/>
      <c r="AG27" s="177"/>
      <c r="AH27" s="177"/>
      <c r="AI27" s="177"/>
      <c r="AJ27" s="177"/>
      <c r="AK27" s="177"/>
      <c r="AL27" s="178"/>
    </row>
    <row r="28" spans="1:42" ht="26" customHeight="1">
      <c r="A28" s="158"/>
      <c r="B28" s="159"/>
      <c r="C28" s="159"/>
      <c r="D28" s="159"/>
      <c r="E28" s="159"/>
      <c r="F28" s="159"/>
      <c r="G28" s="181"/>
      <c r="H28" s="181"/>
      <c r="I28" s="181"/>
      <c r="J28" s="181"/>
      <c r="K28" s="181"/>
      <c r="L28" s="181"/>
      <c r="M28" s="181"/>
      <c r="N28" s="181"/>
      <c r="O28" s="181"/>
      <c r="P28" s="181"/>
      <c r="Q28" s="181"/>
      <c r="R28" s="181"/>
      <c r="S28" s="181"/>
      <c r="T28" s="181"/>
      <c r="U28" s="181"/>
      <c r="V28" s="181"/>
      <c r="W28" s="181"/>
      <c r="X28" s="181"/>
      <c r="Y28" s="180" t="s">
        <v>896</v>
      </c>
      <c r="Z28" s="180"/>
      <c r="AA28" s="180"/>
      <c r="AB28" s="179" t="s">
        <v>896</v>
      </c>
      <c r="AC28" s="179"/>
      <c r="AD28" s="179"/>
      <c r="AE28" s="177" t="s">
        <v>896</v>
      </c>
      <c r="AF28" s="177"/>
      <c r="AG28" s="177"/>
      <c r="AH28" s="177"/>
      <c r="AI28" s="177"/>
      <c r="AJ28" s="177"/>
      <c r="AK28" s="177"/>
      <c r="AL28" s="178"/>
    </row>
    <row r="29" spans="1:42" s="1" customFormat="1" ht="26" customHeight="1">
      <c r="A29" s="158"/>
      <c r="B29" s="159"/>
      <c r="C29" s="159"/>
      <c r="D29" s="159"/>
      <c r="E29" s="159"/>
      <c r="F29" s="159"/>
      <c r="G29" s="181"/>
      <c r="H29" s="181"/>
      <c r="I29" s="181"/>
      <c r="J29" s="181"/>
      <c r="K29" s="181"/>
      <c r="L29" s="181"/>
      <c r="M29" s="181"/>
      <c r="N29" s="181"/>
      <c r="O29" s="181"/>
      <c r="P29" s="181"/>
      <c r="Q29" s="181"/>
      <c r="R29" s="181"/>
      <c r="S29" s="181"/>
      <c r="T29" s="181"/>
      <c r="U29" s="181"/>
      <c r="V29" s="181"/>
      <c r="W29" s="181"/>
      <c r="X29" s="181"/>
      <c r="Y29" s="180" t="s">
        <v>896</v>
      </c>
      <c r="Z29" s="180"/>
      <c r="AA29" s="180"/>
      <c r="AB29" s="179" t="s">
        <v>896</v>
      </c>
      <c r="AC29" s="179"/>
      <c r="AD29" s="179"/>
      <c r="AE29" s="177" t="s">
        <v>896</v>
      </c>
      <c r="AF29" s="177"/>
      <c r="AG29" s="177"/>
      <c r="AH29" s="177"/>
      <c r="AI29" s="177"/>
      <c r="AJ29" s="177"/>
      <c r="AK29" s="177"/>
      <c r="AL29" s="178"/>
      <c r="AM29" s="2"/>
      <c r="AN29" s="2"/>
      <c r="AO29" s="2"/>
      <c r="AP29" s="2"/>
    </row>
    <row r="30" spans="1:42" ht="26" customHeight="1">
      <c r="A30" s="158"/>
      <c r="B30" s="159"/>
      <c r="C30" s="159"/>
      <c r="D30" s="159"/>
      <c r="E30" s="159"/>
      <c r="F30" s="159"/>
      <c r="G30" s="181"/>
      <c r="H30" s="181"/>
      <c r="I30" s="181"/>
      <c r="J30" s="181"/>
      <c r="K30" s="181"/>
      <c r="L30" s="181"/>
      <c r="M30" s="181"/>
      <c r="N30" s="181"/>
      <c r="O30" s="181"/>
      <c r="P30" s="181"/>
      <c r="Q30" s="181"/>
      <c r="R30" s="181"/>
      <c r="S30" s="181"/>
      <c r="T30" s="181"/>
      <c r="U30" s="181"/>
      <c r="V30" s="181"/>
      <c r="W30" s="181"/>
      <c r="X30" s="181"/>
      <c r="Y30" s="180" t="s">
        <v>896</v>
      </c>
      <c r="Z30" s="180"/>
      <c r="AA30" s="180"/>
      <c r="AB30" s="179" t="s">
        <v>896</v>
      </c>
      <c r="AC30" s="179"/>
      <c r="AD30" s="179"/>
      <c r="AE30" s="177" t="s">
        <v>896</v>
      </c>
      <c r="AF30" s="177"/>
      <c r="AG30" s="177"/>
      <c r="AH30" s="177"/>
      <c r="AI30" s="177"/>
      <c r="AJ30" s="177"/>
      <c r="AK30" s="177"/>
      <c r="AL30" s="178"/>
    </row>
    <row r="31" spans="1:42" s="1" customFormat="1" ht="26" customHeight="1">
      <c r="A31" s="158"/>
      <c r="B31" s="159"/>
      <c r="C31" s="159"/>
      <c r="D31" s="159"/>
      <c r="E31" s="159"/>
      <c r="F31" s="159"/>
      <c r="G31" s="181"/>
      <c r="H31" s="181"/>
      <c r="I31" s="181"/>
      <c r="J31" s="181"/>
      <c r="K31" s="181"/>
      <c r="L31" s="181"/>
      <c r="M31" s="181"/>
      <c r="N31" s="181"/>
      <c r="O31" s="181"/>
      <c r="P31" s="181"/>
      <c r="Q31" s="181"/>
      <c r="R31" s="181"/>
      <c r="S31" s="181"/>
      <c r="T31" s="181"/>
      <c r="U31" s="181"/>
      <c r="V31" s="181"/>
      <c r="W31" s="181"/>
      <c r="X31" s="181"/>
      <c r="Y31" s="180" t="s">
        <v>896</v>
      </c>
      <c r="Z31" s="180"/>
      <c r="AA31" s="180"/>
      <c r="AB31" s="179" t="s">
        <v>896</v>
      </c>
      <c r="AC31" s="179"/>
      <c r="AD31" s="179"/>
      <c r="AE31" s="177" t="s">
        <v>896</v>
      </c>
      <c r="AF31" s="177"/>
      <c r="AG31" s="177"/>
      <c r="AH31" s="177"/>
      <c r="AI31" s="177"/>
      <c r="AJ31" s="177"/>
      <c r="AK31" s="177"/>
      <c r="AL31" s="178"/>
      <c r="AM31" s="2"/>
      <c r="AN31" s="2"/>
      <c r="AO31" s="2"/>
      <c r="AP31" s="2"/>
    </row>
    <row r="32" spans="1:42" ht="26" customHeight="1">
      <c r="A32" s="158"/>
      <c r="B32" s="159"/>
      <c r="C32" s="159"/>
      <c r="D32" s="159"/>
      <c r="E32" s="159"/>
      <c r="F32" s="159"/>
      <c r="G32" s="181"/>
      <c r="H32" s="181"/>
      <c r="I32" s="181"/>
      <c r="J32" s="181"/>
      <c r="K32" s="181"/>
      <c r="L32" s="181"/>
      <c r="M32" s="181"/>
      <c r="N32" s="181"/>
      <c r="O32" s="181"/>
      <c r="P32" s="181"/>
      <c r="Q32" s="181"/>
      <c r="R32" s="181"/>
      <c r="S32" s="181"/>
      <c r="T32" s="181"/>
      <c r="U32" s="181"/>
      <c r="V32" s="181"/>
      <c r="W32" s="181"/>
      <c r="X32" s="181"/>
      <c r="Y32" s="180" t="s">
        <v>896</v>
      </c>
      <c r="Z32" s="180"/>
      <c r="AA32" s="180"/>
      <c r="AB32" s="179" t="s">
        <v>896</v>
      </c>
      <c r="AC32" s="179"/>
      <c r="AD32" s="179"/>
      <c r="AE32" s="177" t="s">
        <v>896</v>
      </c>
      <c r="AF32" s="177"/>
      <c r="AG32" s="177"/>
      <c r="AH32" s="177"/>
      <c r="AI32" s="177"/>
      <c r="AJ32" s="177"/>
      <c r="AK32" s="177"/>
      <c r="AL32" s="178"/>
    </row>
    <row r="33" spans="1:42" s="1" customFormat="1" ht="26" customHeight="1">
      <c r="A33" s="158"/>
      <c r="B33" s="159"/>
      <c r="C33" s="159"/>
      <c r="D33" s="159"/>
      <c r="E33" s="159"/>
      <c r="F33" s="159"/>
      <c r="G33" s="181"/>
      <c r="H33" s="181"/>
      <c r="I33" s="181"/>
      <c r="J33" s="181"/>
      <c r="K33" s="181"/>
      <c r="L33" s="181"/>
      <c r="M33" s="181"/>
      <c r="N33" s="181"/>
      <c r="O33" s="181"/>
      <c r="P33" s="181"/>
      <c r="Q33" s="181"/>
      <c r="R33" s="181"/>
      <c r="S33" s="181"/>
      <c r="T33" s="181"/>
      <c r="U33" s="181"/>
      <c r="V33" s="181"/>
      <c r="W33" s="181"/>
      <c r="X33" s="181"/>
      <c r="Y33" s="180" t="s">
        <v>896</v>
      </c>
      <c r="Z33" s="180"/>
      <c r="AA33" s="180"/>
      <c r="AB33" s="179" t="s">
        <v>896</v>
      </c>
      <c r="AC33" s="179"/>
      <c r="AD33" s="179"/>
      <c r="AE33" s="177" t="s">
        <v>896</v>
      </c>
      <c r="AF33" s="177"/>
      <c r="AG33" s="177"/>
      <c r="AH33" s="177"/>
      <c r="AI33" s="177"/>
      <c r="AJ33" s="177"/>
      <c r="AK33" s="177"/>
      <c r="AL33" s="178"/>
      <c r="AM33" s="2"/>
      <c r="AN33" s="2"/>
      <c r="AO33" s="2"/>
      <c r="AP33" s="2"/>
    </row>
    <row r="34" spans="1:42" ht="26" customHeight="1">
      <c r="A34" s="158"/>
      <c r="B34" s="159"/>
      <c r="C34" s="159"/>
      <c r="D34" s="159"/>
      <c r="E34" s="159"/>
      <c r="F34" s="159"/>
      <c r="G34" s="181"/>
      <c r="H34" s="181"/>
      <c r="I34" s="181"/>
      <c r="J34" s="181"/>
      <c r="K34" s="181"/>
      <c r="L34" s="181"/>
      <c r="M34" s="181"/>
      <c r="N34" s="181"/>
      <c r="O34" s="181"/>
      <c r="P34" s="181"/>
      <c r="Q34" s="181"/>
      <c r="R34" s="181"/>
      <c r="S34" s="181"/>
      <c r="T34" s="181"/>
      <c r="U34" s="181"/>
      <c r="V34" s="181"/>
      <c r="W34" s="181"/>
      <c r="X34" s="181"/>
      <c r="Y34" s="180" t="s">
        <v>896</v>
      </c>
      <c r="Z34" s="180"/>
      <c r="AA34" s="180"/>
      <c r="AB34" s="179" t="s">
        <v>896</v>
      </c>
      <c r="AC34" s="179"/>
      <c r="AD34" s="179"/>
      <c r="AE34" s="177" t="s">
        <v>896</v>
      </c>
      <c r="AF34" s="177"/>
      <c r="AG34" s="177"/>
      <c r="AH34" s="177"/>
      <c r="AI34" s="177"/>
      <c r="AJ34" s="177"/>
      <c r="AK34" s="177"/>
      <c r="AL34" s="178"/>
    </row>
    <row r="35" spans="1:42" s="1" customFormat="1" ht="26" customHeight="1">
      <c r="A35" s="158"/>
      <c r="B35" s="159"/>
      <c r="C35" s="159"/>
      <c r="D35" s="159"/>
      <c r="E35" s="159"/>
      <c r="F35" s="159"/>
      <c r="G35" s="181"/>
      <c r="H35" s="181"/>
      <c r="I35" s="181"/>
      <c r="J35" s="181"/>
      <c r="K35" s="181"/>
      <c r="L35" s="181"/>
      <c r="M35" s="181"/>
      <c r="N35" s="181"/>
      <c r="O35" s="181"/>
      <c r="P35" s="181"/>
      <c r="Q35" s="181"/>
      <c r="R35" s="181"/>
      <c r="S35" s="181"/>
      <c r="T35" s="181"/>
      <c r="U35" s="181"/>
      <c r="V35" s="181"/>
      <c r="W35" s="181"/>
      <c r="X35" s="181"/>
      <c r="Y35" s="180" t="s">
        <v>896</v>
      </c>
      <c r="Z35" s="180"/>
      <c r="AA35" s="180"/>
      <c r="AB35" s="179" t="s">
        <v>896</v>
      </c>
      <c r="AC35" s="179"/>
      <c r="AD35" s="179"/>
      <c r="AE35" s="177" t="s">
        <v>896</v>
      </c>
      <c r="AF35" s="177"/>
      <c r="AG35" s="177"/>
      <c r="AH35" s="177"/>
      <c r="AI35" s="177"/>
      <c r="AJ35" s="177"/>
      <c r="AK35" s="177"/>
      <c r="AL35" s="178"/>
      <c r="AM35" s="2"/>
      <c r="AN35" s="2"/>
      <c r="AO35" s="2"/>
      <c r="AP35" s="2"/>
    </row>
    <row r="36" spans="1:42" ht="26" customHeight="1">
      <c r="A36" s="158"/>
      <c r="B36" s="159"/>
      <c r="C36" s="159"/>
      <c r="D36" s="159"/>
      <c r="E36" s="159"/>
      <c r="F36" s="159"/>
      <c r="G36" s="181"/>
      <c r="H36" s="181"/>
      <c r="I36" s="181"/>
      <c r="J36" s="181"/>
      <c r="K36" s="181"/>
      <c r="L36" s="181"/>
      <c r="M36" s="181"/>
      <c r="N36" s="181"/>
      <c r="O36" s="181"/>
      <c r="P36" s="181"/>
      <c r="Q36" s="181"/>
      <c r="R36" s="181"/>
      <c r="S36" s="181"/>
      <c r="T36" s="181"/>
      <c r="U36" s="181"/>
      <c r="V36" s="181"/>
      <c r="W36" s="181"/>
      <c r="X36" s="181"/>
      <c r="Y36" s="180" t="s">
        <v>896</v>
      </c>
      <c r="Z36" s="180"/>
      <c r="AA36" s="180"/>
      <c r="AB36" s="179" t="s">
        <v>896</v>
      </c>
      <c r="AC36" s="179"/>
      <c r="AD36" s="179"/>
      <c r="AE36" s="177" t="s">
        <v>896</v>
      </c>
      <c r="AF36" s="177"/>
      <c r="AG36" s="177"/>
      <c r="AH36" s="177"/>
      <c r="AI36" s="177"/>
      <c r="AJ36" s="177"/>
      <c r="AK36" s="177"/>
      <c r="AL36" s="178"/>
    </row>
    <row r="37" spans="1:42" s="1" customFormat="1" ht="26" customHeight="1">
      <c r="A37" s="158"/>
      <c r="B37" s="159"/>
      <c r="C37" s="159"/>
      <c r="D37" s="159"/>
      <c r="E37" s="159"/>
      <c r="F37" s="159"/>
      <c r="G37" s="181"/>
      <c r="H37" s="181"/>
      <c r="I37" s="181"/>
      <c r="J37" s="181"/>
      <c r="K37" s="181"/>
      <c r="L37" s="181"/>
      <c r="M37" s="181"/>
      <c r="N37" s="181"/>
      <c r="O37" s="181"/>
      <c r="P37" s="181"/>
      <c r="Q37" s="181"/>
      <c r="R37" s="181"/>
      <c r="S37" s="181"/>
      <c r="T37" s="181"/>
      <c r="U37" s="181"/>
      <c r="V37" s="181"/>
      <c r="W37" s="181"/>
      <c r="X37" s="181"/>
      <c r="Y37" s="180" t="s">
        <v>896</v>
      </c>
      <c r="Z37" s="180"/>
      <c r="AA37" s="180"/>
      <c r="AB37" s="179" t="s">
        <v>896</v>
      </c>
      <c r="AC37" s="179"/>
      <c r="AD37" s="179"/>
      <c r="AE37" s="177" t="s">
        <v>896</v>
      </c>
      <c r="AF37" s="177"/>
      <c r="AG37" s="177"/>
      <c r="AH37" s="177"/>
      <c r="AI37" s="177"/>
      <c r="AJ37" s="177"/>
      <c r="AK37" s="177"/>
      <c r="AL37" s="178"/>
      <c r="AM37" s="2"/>
      <c r="AN37" s="2"/>
      <c r="AO37" s="2"/>
      <c r="AP37" s="2"/>
    </row>
    <row r="38" spans="1:42" ht="26" customHeight="1">
      <c r="A38" s="158"/>
      <c r="B38" s="159"/>
      <c r="C38" s="159"/>
      <c r="D38" s="159"/>
      <c r="E38" s="159"/>
      <c r="F38" s="159"/>
      <c r="G38" s="181"/>
      <c r="H38" s="181"/>
      <c r="I38" s="181"/>
      <c r="J38" s="181"/>
      <c r="K38" s="181"/>
      <c r="L38" s="181"/>
      <c r="M38" s="181"/>
      <c r="N38" s="181"/>
      <c r="O38" s="181"/>
      <c r="P38" s="181"/>
      <c r="Q38" s="181"/>
      <c r="R38" s="181"/>
      <c r="S38" s="181"/>
      <c r="T38" s="181"/>
      <c r="U38" s="181"/>
      <c r="V38" s="181"/>
      <c r="W38" s="181"/>
      <c r="X38" s="181"/>
      <c r="Y38" s="180" t="s">
        <v>896</v>
      </c>
      <c r="Z38" s="180"/>
      <c r="AA38" s="180"/>
      <c r="AB38" s="179" t="s">
        <v>896</v>
      </c>
      <c r="AC38" s="179"/>
      <c r="AD38" s="179"/>
      <c r="AE38" s="177" t="s">
        <v>896</v>
      </c>
      <c r="AF38" s="177"/>
      <c r="AG38" s="177"/>
      <c r="AH38" s="177"/>
      <c r="AI38" s="177"/>
      <c r="AJ38" s="177"/>
      <c r="AK38" s="177"/>
      <c r="AL38" s="178"/>
    </row>
    <row r="39" spans="1:42" s="1" customFormat="1" ht="26" customHeight="1">
      <c r="A39" s="158"/>
      <c r="B39" s="159"/>
      <c r="C39" s="159"/>
      <c r="D39" s="159"/>
      <c r="E39" s="159"/>
      <c r="F39" s="159"/>
      <c r="G39" s="181"/>
      <c r="H39" s="181"/>
      <c r="I39" s="181"/>
      <c r="J39" s="181"/>
      <c r="K39" s="181"/>
      <c r="L39" s="181"/>
      <c r="M39" s="181"/>
      <c r="N39" s="181"/>
      <c r="O39" s="181"/>
      <c r="P39" s="181"/>
      <c r="Q39" s="181"/>
      <c r="R39" s="181"/>
      <c r="S39" s="181"/>
      <c r="T39" s="181"/>
      <c r="U39" s="181"/>
      <c r="V39" s="181"/>
      <c r="W39" s="181"/>
      <c r="X39" s="181"/>
      <c r="Y39" s="180" t="s">
        <v>896</v>
      </c>
      <c r="Z39" s="180"/>
      <c r="AA39" s="180"/>
      <c r="AB39" s="179" t="s">
        <v>896</v>
      </c>
      <c r="AC39" s="179"/>
      <c r="AD39" s="179"/>
      <c r="AE39" s="177" t="s">
        <v>896</v>
      </c>
      <c r="AF39" s="177"/>
      <c r="AG39" s="177"/>
      <c r="AH39" s="177"/>
      <c r="AI39" s="177"/>
      <c r="AJ39" s="177"/>
      <c r="AK39" s="177"/>
      <c r="AL39" s="178"/>
      <c r="AM39" s="2"/>
      <c r="AN39" s="2"/>
      <c r="AO39" s="2"/>
      <c r="AP39" s="2"/>
    </row>
    <row r="40" spans="1:42" ht="26" customHeight="1">
      <c r="A40" s="158"/>
      <c r="B40" s="159"/>
      <c r="C40" s="159"/>
      <c r="D40" s="159"/>
      <c r="E40" s="159"/>
      <c r="F40" s="159"/>
      <c r="G40" s="181"/>
      <c r="H40" s="181"/>
      <c r="I40" s="181"/>
      <c r="J40" s="181"/>
      <c r="K40" s="181"/>
      <c r="L40" s="181"/>
      <c r="M40" s="181"/>
      <c r="N40" s="181"/>
      <c r="O40" s="181"/>
      <c r="P40" s="181"/>
      <c r="Q40" s="181"/>
      <c r="R40" s="181"/>
      <c r="S40" s="181"/>
      <c r="T40" s="181"/>
      <c r="U40" s="181"/>
      <c r="V40" s="181"/>
      <c r="W40" s="181"/>
      <c r="X40" s="181"/>
      <c r="Y40" s="180" t="s">
        <v>896</v>
      </c>
      <c r="Z40" s="180"/>
      <c r="AA40" s="180"/>
      <c r="AB40" s="179" t="s">
        <v>896</v>
      </c>
      <c r="AC40" s="179"/>
      <c r="AD40" s="179"/>
      <c r="AE40" s="177" t="s">
        <v>896</v>
      </c>
      <c r="AF40" s="177"/>
      <c r="AG40" s="177"/>
      <c r="AH40" s="177"/>
      <c r="AI40" s="177"/>
      <c r="AJ40" s="177"/>
      <c r="AK40" s="177"/>
      <c r="AL40" s="178"/>
    </row>
    <row r="41" spans="1:42" s="1" customFormat="1" ht="26" customHeight="1">
      <c r="A41" s="158"/>
      <c r="B41" s="159"/>
      <c r="C41" s="159"/>
      <c r="D41" s="159"/>
      <c r="E41" s="159"/>
      <c r="F41" s="159"/>
      <c r="G41" s="181"/>
      <c r="H41" s="181"/>
      <c r="I41" s="181"/>
      <c r="J41" s="181"/>
      <c r="K41" s="181"/>
      <c r="L41" s="181"/>
      <c r="M41" s="181"/>
      <c r="N41" s="181"/>
      <c r="O41" s="181"/>
      <c r="P41" s="181"/>
      <c r="Q41" s="181"/>
      <c r="R41" s="181"/>
      <c r="S41" s="181"/>
      <c r="T41" s="181"/>
      <c r="U41" s="181"/>
      <c r="V41" s="181"/>
      <c r="W41" s="181"/>
      <c r="X41" s="181"/>
      <c r="Y41" s="180" t="s">
        <v>38</v>
      </c>
      <c r="Z41" s="180"/>
      <c r="AA41" s="180"/>
      <c r="AB41" s="179" t="s">
        <v>38</v>
      </c>
      <c r="AC41" s="179"/>
      <c r="AD41" s="179"/>
      <c r="AE41" s="177" t="s">
        <v>896</v>
      </c>
      <c r="AF41" s="177"/>
      <c r="AG41" s="177"/>
      <c r="AH41" s="177"/>
      <c r="AI41" s="177"/>
      <c r="AJ41" s="177"/>
      <c r="AK41" s="177"/>
      <c r="AL41" s="178"/>
      <c r="AM41" s="2"/>
      <c r="AN41" s="2"/>
      <c r="AO41" s="2"/>
      <c r="AP41" s="2"/>
    </row>
    <row r="42" spans="1:42" ht="25" customHeight="1" thickBot="1">
      <c r="A42" s="182"/>
      <c r="B42" s="183"/>
      <c r="C42" s="183"/>
      <c r="D42" s="183"/>
      <c r="E42" s="183"/>
      <c r="F42" s="183"/>
      <c r="G42" s="185"/>
      <c r="H42" s="185"/>
      <c r="I42" s="185"/>
      <c r="J42" s="185"/>
      <c r="K42" s="185"/>
      <c r="L42" s="185"/>
      <c r="M42" s="185"/>
      <c r="N42" s="185"/>
      <c r="O42" s="185"/>
      <c r="P42" s="185"/>
      <c r="Q42" s="185"/>
      <c r="R42" s="185"/>
      <c r="S42" s="185"/>
      <c r="T42" s="185"/>
      <c r="U42" s="185"/>
      <c r="V42" s="185"/>
      <c r="W42" s="185"/>
      <c r="X42" s="185"/>
      <c r="Y42" s="191" t="s">
        <v>896</v>
      </c>
      <c r="Z42" s="191"/>
      <c r="AA42" s="191"/>
      <c r="AB42" s="192" t="s">
        <v>896</v>
      </c>
      <c r="AC42" s="192"/>
      <c r="AD42" s="192"/>
      <c r="AE42" s="193" t="s">
        <v>896</v>
      </c>
      <c r="AF42" s="193"/>
      <c r="AG42" s="193"/>
      <c r="AH42" s="193"/>
      <c r="AI42" s="193"/>
      <c r="AJ42" s="193"/>
      <c r="AK42" s="193"/>
      <c r="AL42" s="194"/>
    </row>
    <row r="43" spans="1:42" ht="25" customHeight="1"/>
    <row r="44" spans="1:42" ht="25" customHeight="1"/>
    <row r="45" spans="1:42" ht="25" customHeight="1"/>
    <row r="46" spans="1:42" ht="25" customHeight="1"/>
    <row r="47" spans="1:42" ht="25" customHeight="1"/>
    <row r="48" spans="1:42"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sheetProtection sheet="1" selectLockedCells="1"/>
  <mergeCells count="209">
    <mergeCell ref="AB38:AD38"/>
    <mergeCell ref="AE38:AL38"/>
    <mergeCell ref="G39:S39"/>
    <mergeCell ref="T39:X39"/>
    <mergeCell ref="Y39:AA39"/>
    <mergeCell ref="AB39:AD39"/>
    <mergeCell ref="AE39:AL39"/>
    <mergeCell ref="G42:S42"/>
    <mergeCell ref="T42:X42"/>
    <mergeCell ref="Y42:AA42"/>
    <mergeCell ref="AB42:AD42"/>
    <mergeCell ref="AE42:AL42"/>
    <mergeCell ref="G40:S40"/>
    <mergeCell ref="T40:X40"/>
    <mergeCell ref="Y40:AA40"/>
    <mergeCell ref="AB40:AD40"/>
    <mergeCell ref="AE40:AL40"/>
    <mergeCell ref="G41:S41"/>
    <mergeCell ref="T41:X41"/>
    <mergeCell ref="Y41:AA41"/>
    <mergeCell ref="AB41:AD41"/>
    <mergeCell ref="AE41:AL41"/>
    <mergeCell ref="G38:S38"/>
    <mergeCell ref="T38:X38"/>
    <mergeCell ref="AB35:AD35"/>
    <mergeCell ref="AE35:AL35"/>
    <mergeCell ref="G36:S36"/>
    <mergeCell ref="T36:X36"/>
    <mergeCell ref="Y36:AA36"/>
    <mergeCell ref="AB36:AD36"/>
    <mergeCell ref="AE36:AL36"/>
    <mergeCell ref="G37:S37"/>
    <mergeCell ref="T37:X37"/>
    <mergeCell ref="Y37:AA37"/>
    <mergeCell ref="AB37:AD37"/>
    <mergeCell ref="AE37:AL37"/>
    <mergeCell ref="G35:S35"/>
    <mergeCell ref="T35:X35"/>
    <mergeCell ref="Y35:AA35"/>
    <mergeCell ref="AB32:AD32"/>
    <mergeCell ref="AE32:AL32"/>
    <mergeCell ref="G33:S33"/>
    <mergeCell ref="T33:X33"/>
    <mergeCell ref="Y33:AA33"/>
    <mergeCell ref="AB33:AD33"/>
    <mergeCell ref="AE33:AL33"/>
    <mergeCell ref="G34:S34"/>
    <mergeCell ref="T34:X34"/>
    <mergeCell ref="Y34:AA34"/>
    <mergeCell ref="AB34:AD34"/>
    <mergeCell ref="AE34:AL34"/>
    <mergeCell ref="G32:S32"/>
    <mergeCell ref="T32:X32"/>
    <mergeCell ref="Y32:AA32"/>
    <mergeCell ref="AB29:AD29"/>
    <mergeCell ref="AE29:AL29"/>
    <mergeCell ref="G30:S30"/>
    <mergeCell ref="T30:X30"/>
    <mergeCell ref="Y30:AA30"/>
    <mergeCell ref="AB30:AD30"/>
    <mergeCell ref="AE30:AL30"/>
    <mergeCell ref="G31:S31"/>
    <mergeCell ref="T31:X31"/>
    <mergeCell ref="Y31:AA31"/>
    <mergeCell ref="AB31:AD31"/>
    <mergeCell ref="AE31:AL31"/>
    <mergeCell ref="AB27:AD27"/>
    <mergeCell ref="AE27:AL27"/>
    <mergeCell ref="G28:S28"/>
    <mergeCell ref="T28:X28"/>
    <mergeCell ref="Y28:AA28"/>
    <mergeCell ref="AB28:AD28"/>
    <mergeCell ref="AE28:AL28"/>
    <mergeCell ref="AB25:AD25"/>
    <mergeCell ref="AE25:AL25"/>
    <mergeCell ref="AB26:AD26"/>
    <mergeCell ref="AE26:AL26"/>
    <mergeCell ref="T26:X26"/>
    <mergeCell ref="Y26:AA26"/>
    <mergeCell ref="G26:S26"/>
    <mergeCell ref="AB22:AD22"/>
    <mergeCell ref="AE22:AL22"/>
    <mergeCell ref="G23:S23"/>
    <mergeCell ref="T23:X23"/>
    <mergeCell ref="Y23:AA23"/>
    <mergeCell ref="AB23:AD23"/>
    <mergeCell ref="AE23:AL23"/>
    <mergeCell ref="AB24:AD24"/>
    <mergeCell ref="AE24:AL24"/>
    <mergeCell ref="G13:S13"/>
    <mergeCell ref="T13:X13"/>
    <mergeCell ref="Y13:AA13"/>
    <mergeCell ref="AB13:AD13"/>
    <mergeCell ref="AE13:AL13"/>
    <mergeCell ref="G17:S17"/>
    <mergeCell ref="T17:X17"/>
    <mergeCell ref="Y17:AA17"/>
    <mergeCell ref="AB17:AD17"/>
    <mergeCell ref="AE17:AL17"/>
    <mergeCell ref="T14:X14"/>
    <mergeCell ref="Y14:AA14"/>
    <mergeCell ref="AB14:AD14"/>
    <mergeCell ref="AE14:AL14"/>
    <mergeCell ref="G3:H3"/>
    <mergeCell ref="I3:J3"/>
    <mergeCell ref="R3:AL3"/>
    <mergeCell ref="AI7:AJ7"/>
    <mergeCell ref="A12:F12"/>
    <mergeCell ref="A9:F10"/>
    <mergeCell ref="G9:S10"/>
    <mergeCell ref="T9:X10"/>
    <mergeCell ref="Y9:AA10"/>
    <mergeCell ref="AB9:AD10"/>
    <mergeCell ref="AE10:AL10"/>
    <mergeCell ref="G11:S11"/>
    <mergeCell ref="T11:X11"/>
    <mergeCell ref="Y11:AA11"/>
    <mergeCell ref="AB11:AD11"/>
    <mergeCell ref="AE11:AL11"/>
    <mergeCell ref="G12:S12"/>
    <mergeCell ref="T12:X12"/>
    <mergeCell ref="Y12:AA12"/>
    <mergeCell ref="AB12:AD12"/>
    <mergeCell ref="AE12:AL12"/>
    <mergeCell ref="A37:F37"/>
    <mergeCell ref="A42:F42"/>
    <mergeCell ref="A39:F39"/>
    <mergeCell ref="A34:F34"/>
    <mergeCell ref="A35:F35"/>
    <mergeCell ref="A36:F36"/>
    <mergeCell ref="A30:F30"/>
    <mergeCell ref="A32:F32"/>
    <mergeCell ref="A33:F33"/>
    <mergeCell ref="A41:F41"/>
    <mergeCell ref="A38:F38"/>
    <mergeCell ref="A40:F40"/>
    <mergeCell ref="A31:F31"/>
    <mergeCell ref="Y38:AA38"/>
    <mergeCell ref="A23:F23"/>
    <mergeCell ref="A25:F25"/>
    <mergeCell ref="A26:F26"/>
    <mergeCell ref="A21:F21"/>
    <mergeCell ref="G20:S20"/>
    <mergeCell ref="T20:X20"/>
    <mergeCell ref="Y20:AA20"/>
    <mergeCell ref="A29:F29"/>
    <mergeCell ref="A28:F28"/>
    <mergeCell ref="G27:S27"/>
    <mergeCell ref="T27:X27"/>
    <mergeCell ref="Y27:AA27"/>
    <mergeCell ref="A24:F24"/>
    <mergeCell ref="G25:S25"/>
    <mergeCell ref="T25:X25"/>
    <mergeCell ref="Y25:AA25"/>
    <mergeCell ref="A27:F27"/>
    <mergeCell ref="G24:S24"/>
    <mergeCell ref="T24:X24"/>
    <mergeCell ref="Y24:AA24"/>
    <mergeCell ref="G29:S29"/>
    <mergeCell ref="T29:X29"/>
    <mergeCell ref="Y29:AA29"/>
    <mergeCell ref="AB20:AD20"/>
    <mergeCell ref="AE20:AL20"/>
    <mergeCell ref="G21:S21"/>
    <mergeCell ref="T21:X21"/>
    <mergeCell ref="Y21:AA21"/>
    <mergeCell ref="AB21:AD21"/>
    <mergeCell ref="AE21:AL21"/>
    <mergeCell ref="G22:S22"/>
    <mergeCell ref="A18:F18"/>
    <mergeCell ref="A19:F19"/>
    <mergeCell ref="A20:F20"/>
    <mergeCell ref="A22:F22"/>
    <mergeCell ref="G18:S18"/>
    <mergeCell ref="T18:X18"/>
    <mergeCell ref="Y18:AA18"/>
    <mergeCell ref="AB18:AD18"/>
    <mergeCell ref="AE18:AL18"/>
    <mergeCell ref="G19:S19"/>
    <mergeCell ref="T19:X19"/>
    <mergeCell ref="Y19:AA19"/>
    <mergeCell ref="AB19:AD19"/>
    <mergeCell ref="AE19:AL19"/>
    <mergeCell ref="T22:X22"/>
    <mergeCell ref="Y22:AA22"/>
    <mergeCell ref="Z1:AB1"/>
    <mergeCell ref="AC1:AE1"/>
    <mergeCell ref="AG1:AH1"/>
    <mergeCell ref="AJ1:AK1"/>
    <mergeCell ref="A17:F17"/>
    <mergeCell ref="A11:F11"/>
    <mergeCell ref="AE9:AL9"/>
    <mergeCell ref="A15:F15"/>
    <mergeCell ref="A16:F16"/>
    <mergeCell ref="G15:S15"/>
    <mergeCell ref="T15:X15"/>
    <mergeCell ref="Y15:AA15"/>
    <mergeCell ref="AB15:AD15"/>
    <mergeCell ref="AE15:AL15"/>
    <mergeCell ref="G16:S16"/>
    <mergeCell ref="T16:X16"/>
    <mergeCell ref="Y16:AA16"/>
    <mergeCell ref="AB16:AD16"/>
    <mergeCell ref="AE16:AL16"/>
    <mergeCell ref="A13:F13"/>
    <mergeCell ref="A14:F14"/>
    <mergeCell ref="G14:S14"/>
    <mergeCell ref="E5:AL5"/>
    <mergeCell ref="E3:F3"/>
  </mergeCells>
  <phoneticPr fontId="1"/>
  <conditionalFormatting sqref="AC1 AG1">
    <cfRule type="containsBlanks" dxfId="2" priority="6">
      <formula>LEN(TRIM(AC1))=0</formula>
    </cfRule>
  </conditionalFormatting>
  <conditionalFormatting sqref="AI7:AJ7">
    <cfRule type="containsBlanks" dxfId="1" priority="1">
      <formula>LEN(TRIM(AI7))=0</formula>
    </cfRule>
  </conditionalFormatting>
  <conditionalFormatting sqref="AJ1">
    <cfRule type="containsBlanks" dxfId="0" priority="7">
      <formula>LEN(TRIM(AJ1))=0</formula>
    </cfRule>
  </conditionalFormatting>
  <dataValidations count="1">
    <dataValidation imeMode="disabled" allowBlank="1" showInputMessage="1" showErrorMessage="1" sqref="AJ1" xr:uid="{3A9AB5F0-49E3-384E-BB29-B96565EE6945}"/>
  </dataValidations>
  <printOptions horizontalCentered="1"/>
  <pageMargins left="0.78740157480314965" right="0.78740157480314965" top="0.78740157480314965" bottom="0.59055118110236227" header="0.59055118110236227" footer="0.31496062992125984"/>
  <pageSetup paperSize="9" scale="74" fitToHeight="2" orientation="portrait" horizontalDpi="300" verticalDpi="300" r:id="rId1"/>
  <headerFooter>
    <oddHeader>&amp;L&amp;"游明朝 Regular,標準"&amp;K000000（様式２−２）</oddHeader>
    <oddFooter>&amp;C　</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ED66BCA-AF31-A74A-A391-EBD2A54BDF27}">
          <x14:formula1>
            <xm:f>参照リスト!$C$4:$C$6</xm:f>
          </x14:formula1>
          <xm:sqref>Y11:AA42</xm:sqref>
        </x14:dataValidation>
        <x14:dataValidation type="list" allowBlank="1" showInputMessage="1" showErrorMessage="1" xr:uid="{3F3E8B59-DCF7-B049-94ED-1247E60EE8DF}">
          <x14:formula1>
            <xm:f>参照リスト!$C$9:$C$11</xm:f>
          </x14:formula1>
          <xm:sqref>AB11:AD42</xm:sqref>
        </x14:dataValidation>
        <x14:dataValidation type="list" allowBlank="1" showInputMessage="1" showErrorMessage="1" xr:uid="{7182D8AC-A419-E642-A6BD-80B6CF815A01}">
          <x14:formula1>
            <xm:f>参照リスト!$C$14:$C$36</xm:f>
          </x14:formula1>
          <xm:sqref>AE11:AL42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8f015a-d24c-44b9-85cf-e2d00fc56a24">
      <Terms xmlns="http://schemas.microsoft.com/office/infopath/2007/PartnerControls"/>
    </lcf76f155ced4ddcb4097134ff3c332f>
    <TaxCatchAll xmlns="5ebcc39b-fef0-4da8-8073-4b0190d8ff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16844C70FD8F45B8E97EA7A2D0A4E6" ma:contentTypeVersion="18" ma:contentTypeDescription="新しいドキュメントを作成します。" ma:contentTypeScope="" ma:versionID="2da85b810c920ad99fb7d15f71a0f8fb">
  <xsd:schema xmlns:xsd="http://www.w3.org/2001/XMLSchema" xmlns:xs="http://www.w3.org/2001/XMLSchema" xmlns:p="http://schemas.microsoft.com/office/2006/metadata/properties" xmlns:ns2="d18f015a-d24c-44b9-85cf-e2d00fc56a24" xmlns:ns3="5ebcc39b-fef0-4da8-8073-4b0190d8ff03" targetNamespace="http://schemas.microsoft.com/office/2006/metadata/properties" ma:root="true" ma:fieldsID="565f54c97117a219b540f46b312e3a5d" ns2:_="" ns3:_="">
    <xsd:import namespace="d18f015a-d24c-44b9-85cf-e2d00fc56a24"/>
    <xsd:import namespace="5ebcc39b-fef0-4da8-8073-4b0190d8ff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f015a-d24c-44b9-85cf-e2d00fc56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235c397-2463-48ef-89a1-b9c58b878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bcc39b-fef0-4da8-8073-4b0190d8ff0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64c9cfe-954d-407f-9da1-dd9210b02a9d}" ma:internalName="TaxCatchAll" ma:showField="CatchAllData" ma:web="5ebcc39b-fef0-4da8-8073-4b0190d8ff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E85AF3-FBDD-4DC3-B715-A55135D350F8}">
  <ds:schemaRefs>
    <ds:schemaRef ds:uri="http://schemas.microsoft.com/office/2006/metadata/properties"/>
    <ds:schemaRef ds:uri="http://schemas.microsoft.com/office/infopath/2007/PartnerControls"/>
    <ds:schemaRef ds:uri="d18f015a-d24c-44b9-85cf-e2d00fc56a24"/>
    <ds:schemaRef ds:uri="5ebcc39b-fef0-4da8-8073-4b0190d8ff03"/>
  </ds:schemaRefs>
</ds:datastoreItem>
</file>

<file path=customXml/itemProps2.xml><?xml version="1.0" encoding="utf-8"?>
<ds:datastoreItem xmlns:ds="http://schemas.openxmlformats.org/officeDocument/2006/customXml" ds:itemID="{2392B66D-45E1-421E-BACC-983A20273BA3}">
  <ds:schemaRefs>
    <ds:schemaRef ds:uri="http://schemas.microsoft.com/sharepoint/v3/contenttype/forms"/>
  </ds:schemaRefs>
</ds:datastoreItem>
</file>

<file path=customXml/itemProps3.xml><?xml version="1.0" encoding="utf-8"?>
<ds:datastoreItem xmlns:ds="http://schemas.openxmlformats.org/officeDocument/2006/customXml" ds:itemID="{5E545D5B-97C9-4E14-8156-850CA669075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68</vt:i4>
      </vt:variant>
    </vt:vector>
  </HeadingPairs>
  <TitlesOfParts>
    <vt:vector size="77" baseType="lpstr">
      <vt:lpstr>IR提出用データ</vt:lpstr>
      <vt:lpstr>【作業用】利用者データベース用（計測・分析） </vt:lpstr>
      <vt:lpstr>利用者データベース用（計測・分析）</vt:lpstr>
      <vt:lpstr>参照リスト</vt:lpstr>
      <vt:lpstr>記入要領</vt:lpstr>
      <vt:lpstr>研究代表者情報</vt:lpstr>
      <vt:lpstr>様式2-1（承諾書）</vt:lpstr>
      <vt:lpstr>様式2-2 (研究組織一覧)</vt:lpstr>
      <vt:lpstr>様式2-2 (研究組織一覧)（つづき）</vt:lpstr>
      <vt:lpstr>_1</vt:lpstr>
      <vt:lpstr>_10</vt:lpstr>
      <vt:lpstr>_11</vt:lpstr>
      <vt:lpstr>_12</vt:lpstr>
      <vt:lpstr>_13</vt:lpstr>
      <vt:lpstr>_14</vt:lpstr>
      <vt:lpstr>_15</vt:lpstr>
      <vt:lpstr>_16</vt:lpstr>
      <vt:lpstr>_17</vt:lpstr>
      <vt:lpstr>_18</vt:lpstr>
      <vt:lpstr>_19</vt:lpstr>
      <vt:lpstr>_2</vt:lpstr>
      <vt:lpstr>_20</vt:lpstr>
      <vt:lpstr>_21</vt:lpstr>
      <vt:lpstr>_22</vt:lpstr>
      <vt:lpstr>_23</vt:lpstr>
      <vt:lpstr>_24</vt:lpstr>
      <vt:lpstr>_25</vt:lpstr>
      <vt:lpstr>_26</vt:lpstr>
      <vt:lpstr>_27</vt:lpstr>
      <vt:lpstr>_28</vt:lpstr>
      <vt:lpstr>_29</vt:lpstr>
      <vt:lpstr>_3</vt:lpstr>
      <vt:lpstr>_30</vt:lpstr>
      <vt:lpstr>_31</vt:lpstr>
      <vt:lpstr>_32</vt:lpstr>
      <vt:lpstr>_33</vt:lpstr>
      <vt:lpstr>_34</vt:lpstr>
      <vt:lpstr>_35</vt:lpstr>
      <vt:lpstr>_36</vt:lpstr>
      <vt:lpstr>_37</vt:lpstr>
      <vt:lpstr>_38</vt:lpstr>
      <vt:lpstr>_39</vt:lpstr>
      <vt:lpstr>_4</vt:lpstr>
      <vt:lpstr>_40</vt:lpstr>
      <vt:lpstr>_41</vt:lpstr>
      <vt:lpstr>_42</vt:lpstr>
      <vt:lpstr>_43</vt:lpstr>
      <vt:lpstr>_44</vt:lpstr>
      <vt:lpstr>_45</vt:lpstr>
      <vt:lpstr>_46</vt:lpstr>
      <vt:lpstr>_47</vt:lpstr>
      <vt:lpstr>_48</vt:lpstr>
      <vt:lpstr>_49</vt:lpstr>
      <vt:lpstr>_5</vt:lpstr>
      <vt:lpstr>_50</vt:lpstr>
      <vt:lpstr>_51</vt:lpstr>
      <vt:lpstr>_52</vt:lpstr>
      <vt:lpstr>_53</vt:lpstr>
      <vt:lpstr>_54</vt:lpstr>
      <vt:lpstr>_55</vt:lpstr>
      <vt:lpstr>_56</vt:lpstr>
      <vt:lpstr>_57</vt:lpstr>
      <vt:lpstr>_58</vt:lpstr>
      <vt:lpstr>_59</vt:lpstr>
      <vt:lpstr>_6</vt:lpstr>
      <vt:lpstr>_60</vt:lpstr>
      <vt:lpstr>_61</vt:lpstr>
      <vt:lpstr>_62</vt:lpstr>
      <vt:lpstr>_63</vt:lpstr>
      <vt:lpstr>_64</vt:lpstr>
      <vt:lpstr>_7</vt:lpstr>
      <vt:lpstr>_8</vt:lpstr>
      <vt:lpstr>_9</vt:lpstr>
      <vt:lpstr>_90</vt:lpstr>
      <vt:lpstr>研究代表者情報!Print_Area</vt:lpstr>
      <vt:lpstr>'様式2-2 (研究組織一覧)'!Print_Area</vt:lpstr>
      <vt:lpstr>'様式2-2 (研究組織一覧)（つづき）'!Print_Area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bunseki</dc:creator>
  <cp:keywords/>
  <dc:description/>
  <cp:lastModifiedBy>Yoshimizu Chikage</cp:lastModifiedBy>
  <cp:revision/>
  <cp:lastPrinted>2025-03-13T01:06:53Z</cp:lastPrinted>
  <dcterms:created xsi:type="dcterms:W3CDTF">2013-09-26T01:20:24Z</dcterms:created>
  <dcterms:modified xsi:type="dcterms:W3CDTF">2026-03-09T02:21:17Z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0x010100AA16844C70FD8F45B8E97EA7A2D0A4E6</vt:lpwstr>
  </property>
  <property fmtid="{D5CDD505-2E9C-101B-9397-08002B2CF9AE}" pid="3" name="MediaServiceImageTags">
    <vt:lpwstr/>
  </property>
</Properties>
</file>